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comments/comment4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_首页导航" sheetId="1" state="visible" r:id="rId1"/>
    <sheet xmlns:r="http://schemas.openxmlformats.org/officeDocument/2006/relationships" name="01_十天冲刺" sheetId="2" state="visible" r:id="rId2"/>
    <sheet xmlns:r="http://schemas.openxmlformats.org/officeDocument/2006/relationships" name="02_场景筛选" sheetId="3" state="visible" r:id="rId3"/>
    <sheet xmlns:r="http://schemas.openxmlformats.org/officeDocument/2006/relationships" name="03_现状流程诊断" sheetId="4" state="visible" r:id="rId4"/>
    <sheet xmlns:r="http://schemas.openxmlformats.org/officeDocument/2006/relationships" name="04_AI目标流程" sheetId="5" state="visible" r:id="rId5"/>
    <sheet xmlns:r="http://schemas.openxmlformats.org/officeDocument/2006/relationships" name="05_验证与治理" sheetId="6" state="visible" r:id="rId6"/>
    <sheet xmlns:r="http://schemas.openxmlformats.org/officeDocument/2006/relationships" name="06_指标与交付" sheetId="7" state="visible" r:id="rId7"/>
    <sheet xmlns:r="http://schemas.openxmlformats.org/officeDocument/2006/relationships" name="07_完整示例" sheetId="8" state="visible" r:id="rId8"/>
    <sheet xmlns:r="http://schemas.openxmlformats.org/officeDocument/2006/relationships" name="08_原创方法说明" sheetId="9" state="visible" r:id="rId9"/>
  </sheets>
  <definedNames>
    <definedName name="_xlnm._FilterDatabase" localSheetId="0" hidden="1">'00_首页导航'!$A$11:$H$11</definedName>
    <definedName name="_xlnm._FilterDatabase" localSheetId="1" hidden="1">'01_十天冲刺'!$A$5:$J$5</definedName>
    <definedName name="_xlnm._FilterDatabase" localSheetId="2" hidden="1">'02_场景筛选'!$A$5:$L$5</definedName>
    <definedName name="_xlnm._FilterDatabase" localSheetId="3" hidden="1">'03_现状流程诊断'!$A$5:$M$5</definedName>
    <definedName name="_xlnm._FilterDatabase" localSheetId="4" hidden="1">'04_AI目标流程'!$A$5:$M$5</definedName>
    <definedName name="_xlnm._FilterDatabase" localSheetId="5" hidden="1">'05_验证与治理'!$A$20:$K$20</definedName>
    <definedName name="_xlnm._FilterDatabase" localSheetId="6" hidden="1">'06_指标与交付'!$A$19:$J$19</definedName>
    <definedName name="_xlnm._FilterDatabase" localSheetId="8" hidden="1">'08_原创方法说明'!$A$5:$E$5</definedName>
  </definedNames>
  <calcPr calcId="124519" calcMode="auto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21">
    <font>
      <name val="Calibri"/>
      <family val="2"/>
      <color theme="1"/>
      <sz val="11"/>
      <scheme val="minor"/>
    </font>
    <font>
      <name val="Arial"/>
      <b val="1"/>
      <color rgb="00242424"/>
      <sz val="18"/>
    </font>
    <font>
      <name val="Arial"/>
      <color rgb="00FFFFFF"/>
      <sz val="9"/>
    </font>
    <font>
      <name val="Arial"/>
      <b val="1"/>
      <color rgb="00242424"/>
      <sz val="14"/>
    </font>
    <font>
      <name val="Arial"/>
      <b val="1"/>
      <color rgb="00242424"/>
      <sz val="10"/>
    </font>
    <font>
      <name val="Arial"/>
      <color rgb="00242424"/>
      <sz val="10"/>
    </font>
    <font>
      <name val="Arial"/>
      <b val="1"/>
      <color rgb="00FFFFFF"/>
      <sz val="12"/>
    </font>
    <font>
      <name val="Arial"/>
      <b val="1"/>
      <color rgb="00FFFFFF"/>
      <sz val="9"/>
    </font>
    <font>
      <name val="Arial"/>
      <color rgb="00242424"/>
      <sz val="9"/>
    </font>
    <font>
      <name val="Arial"/>
      <color rgb="00008000"/>
      <sz val="9"/>
    </font>
    <font>
      <name val="Calibri"/>
      <family val="2"/>
      <color theme="10"/>
      <sz val="12"/>
      <scheme val="minor"/>
    </font>
    <font>
      <name val="Arial"/>
      <color rgb="000000FF"/>
      <sz val="9"/>
    </font>
    <font>
      <name val="Arial"/>
      <b val="1"/>
      <color rgb="00FFFFFF"/>
      <sz val="10"/>
    </font>
    <font>
      <name val="Arial"/>
      <b val="1"/>
      <color rgb="00242424"/>
      <sz val="12"/>
    </font>
    <font>
      <name val="Arial"/>
      <color rgb="0077756D"/>
      <sz val="9"/>
    </font>
    <font>
      <name val="Arial"/>
      <b val="1"/>
      <color rgb="00242424"/>
      <sz val="9"/>
    </font>
    <font>
      <name val="Arial"/>
      <b val="1"/>
      <color rgb="00242424"/>
      <sz val="11"/>
    </font>
    <font>
      <name val="Arial"/>
      <b val="1"/>
      <color rgb="00FFFFFF"/>
      <sz val="11"/>
    </font>
    <font>
      <name val="Arial"/>
      <b val="1"/>
      <color rgb="00C00000"/>
      <sz val="12"/>
    </font>
    <font>
      <name val="Arial"/>
      <b val="1"/>
      <color rgb="00C00000"/>
      <sz val="10"/>
    </font>
    <font>
      <name val="Arial"/>
      <color theme="10"/>
      <sz val="12"/>
    </font>
  </fonts>
  <fills count="8">
    <fill>
      <patternFill/>
    </fill>
    <fill>
      <patternFill patternType="gray125"/>
    </fill>
    <fill>
      <patternFill patternType="solid">
        <fgColor rgb="00F2CF32"/>
      </patternFill>
    </fill>
    <fill>
      <patternFill patternType="solid">
        <fgColor rgb="00242424"/>
      </patternFill>
    </fill>
    <fill>
      <patternFill patternType="solid">
        <fgColor rgb="00FFFBE8"/>
      </patternFill>
    </fill>
    <fill>
      <patternFill patternType="solid">
        <fgColor rgb="00FFFFFF"/>
      </patternFill>
    </fill>
    <fill>
      <patternFill patternType="solid">
        <fgColor rgb="00F2F2EE"/>
      </patternFill>
    </fill>
    <fill>
      <patternFill patternType="solid">
        <fgColor rgb="00FFF8CC"/>
      </patternFill>
    </fill>
  </fills>
  <borders count="2">
    <border>
      <left/>
      <right/>
      <top/>
      <bottom/>
      <diagonal/>
    </border>
    <border>
      <left style="thin">
        <color rgb="00D9D8D1"/>
      </left>
      <right style="thin">
        <color rgb="00D9D8D1"/>
      </right>
      <top style="thin">
        <color rgb="00D9D8D1"/>
      </top>
      <bottom style="thin">
        <color rgb="00D9D8D1"/>
      </bottom>
    </border>
  </borders>
  <cellStyleXfs count="2">
    <xf numFmtId="0" fontId="0" fillId="0" borderId="0"/>
    <xf numFmtId="0" fontId="10" fillId="0" borderId="0"/>
  </cellStyleXfs>
  <cellXfs count="36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left" vertical="center" wrapText="1"/>
    </xf>
    <xf numFmtId="9" fontId="9" fillId="6" borderId="1" applyAlignment="1" pivotButton="0" quotePrefix="0" xfId="0">
      <alignment horizontal="left" vertical="center" wrapText="1"/>
    </xf>
    <xf numFmtId="0" fontId="20" fillId="0" borderId="0" applyAlignment="1" pivotButton="0" quotePrefix="0" xfId="1">
      <alignment horizontal="center" vertical="center"/>
    </xf>
    <xf numFmtId="0" fontId="8" fillId="5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left" vertical="center" wrapText="1"/>
    </xf>
    <xf numFmtId="0" fontId="9" fillId="6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11" fillId="4" borderId="1" applyAlignment="1" pivotButton="0" quotePrefix="0" xfId="0">
      <alignment horizontal="left" vertical="center" wrapText="1"/>
    </xf>
    <xf numFmtId="0" fontId="11" fillId="5" borderId="1" applyAlignment="1" pivotButton="0" quotePrefix="0" xfId="0">
      <alignment horizontal="left" vertical="center" wrapText="1"/>
    </xf>
    <xf numFmtId="0" fontId="12" fillId="3" borderId="1" applyAlignment="1" pivotButton="0" quotePrefix="0" xfId="0">
      <alignment horizontal="center" vertical="center" wrapText="1"/>
    </xf>
    <xf numFmtId="9" fontId="13" fillId="4" borderId="1" applyAlignment="1" pivotButton="0" quotePrefix="0" xfId="0">
      <alignment horizontal="center" vertical="center" wrapText="1"/>
    </xf>
    <xf numFmtId="0" fontId="14" fillId="6" borderId="1" applyAlignment="1" pivotButton="0" quotePrefix="0" xfId="0">
      <alignment horizontal="left" vertical="center" wrapText="1"/>
    </xf>
    <xf numFmtId="0" fontId="15" fillId="5" borderId="1" applyAlignment="1" pivotButton="0" quotePrefix="0" xfId="0">
      <alignment horizontal="center" vertical="center" wrapText="1"/>
    </xf>
    <xf numFmtId="0" fontId="11" fillId="7" borderId="1" applyAlignment="1" pivotButton="0" quotePrefix="0" xfId="0">
      <alignment horizontal="left" vertical="center" wrapText="1"/>
    </xf>
    <xf numFmtId="9" fontId="14" fillId="6" borderId="1" applyAlignment="1" pivotButton="0" quotePrefix="0" xfId="0">
      <alignment horizontal="left" vertical="center" wrapText="1"/>
    </xf>
    <xf numFmtId="9" fontId="11" fillId="7" borderId="1" applyAlignment="1" pivotButton="0" quotePrefix="0" xfId="0">
      <alignment horizontal="left" vertical="center" wrapText="1"/>
    </xf>
    <xf numFmtId="0" fontId="16" fillId="4" borderId="1" applyAlignment="1" pivotButton="0" quotePrefix="0" xfId="0">
      <alignment horizontal="center" vertical="center" wrapText="1"/>
    </xf>
    <xf numFmtId="0" fontId="16" fillId="4" borderId="1" applyAlignment="1" pivotButton="0" quotePrefix="0" xfId="0">
      <alignment horizontal="left" vertical="center" wrapText="1"/>
    </xf>
    <xf numFmtId="9" fontId="16" fillId="4" borderId="1" applyAlignment="1" pivotButton="0" quotePrefix="0" xfId="0">
      <alignment horizontal="center" vertical="center" wrapText="1"/>
    </xf>
    <xf numFmtId="164" fontId="8" fillId="5" borderId="1" applyAlignment="1" pivotButton="0" quotePrefix="0" xfId="0">
      <alignment horizontal="center" vertical="center" wrapText="1"/>
    </xf>
    <xf numFmtId="164" fontId="14" fillId="6" borderId="1" applyAlignment="1" pivotButton="0" quotePrefix="0" xfId="0">
      <alignment horizontal="left" vertical="center" wrapText="1"/>
    </xf>
    <xf numFmtId="0" fontId="17" fillId="3" borderId="1" applyAlignment="1" pivotButton="0" quotePrefix="0" xfId="0">
      <alignment horizontal="center" vertical="center" wrapText="1"/>
    </xf>
    <xf numFmtId="0" fontId="18" fillId="4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wrapText="1"/>
    </xf>
    <xf numFmtId="0" fontId="19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</cellXfs>
  <cellStyles count="2">
    <cellStyle name="Normal" xfId="0" builtinId="0" hidden="0"/>
    <cellStyle name="Hyperlink" xfId="1" builtinId="8" hidden="0"/>
  </cellStyles>
  <dxfs count="3">
    <dxf>
      <fill>
        <patternFill patternType="solid">
          <fgColor rgb="00D9EAD3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F4CC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omments/comment1.xml><?xml version="1.0" encoding="utf-8"?>
<comments xmlns="http://schemas.openxmlformats.org/spreadsheetml/2006/main">
  <authors>
    <author>詹老师</author>
  </authors>
  <commentList>
    <comment ref="I6" authorId="0" shapeId="0">
      <text>
        <t>替换为本企业真实负责人姓名</t>
      </text>
    </comment>
  </commentList>
</comments>
</file>

<file path=xl/comments/comment2.xml><?xml version="1.0" encoding="utf-8"?>
<comments xmlns="http://schemas.openxmlformats.org/spreadsheetml/2006/main">
  <authors>
    <author>詹老师</author>
  </authors>
  <commentList>
    <comment ref="L5" authorId="0" shapeId="0">
      <text>
        <t>一票否决示例：没有业务Owner；拿不到真实样本；需要AI直接做不可逆高风险决定；两周内无法验收。</t>
      </text>
    </comment>
  </commentList>
</comments>
</file>

<file path=xl/comments/comment3.xml><?xml version="1.0" encoding="utf-8"?>
<comments xmlns="http://schemas.openxmlformats.org/spreadsheetml/2006/main">
  <authors>
    <author>詹老师</author>
  </authors>
  <commentList>
    <comment ref="D5" authorId="0" shapeId="0">
      <text>
        <t>记录员工实际上做什么，而不是制度规定应该做什么。</t>
      </text>
    </comment>
  </commentList>
</comments>
</file>

<file path=xl/comments/comment4.xml><?xml version="1.0" encoding="utf-8"?>
<comments xmlns="http://schemas.openxmlformats.org/spreadsheetml/2006/main">
  <authors>
    <author>詹老师</author>
  </authors>
  <commentList>
    <comment ref="H5" authorId="0" shapeId="0">
      <text>
        <t>不可逆、高金额、对外承诺、合规或责任重大的动作，原则上设置人工确认。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01_&#21313;&#22825;&#20914;&#21050;'!A1" TargetMode="External" Id="rId1"/><Relationship Type="http://schemas.openxmlformats.org/officeDocument/2006/relationships/hyperlink" Target="#'02_&#22330;&#26223;&#31579;&#36873;'!A1" TargetMode="External" Id="rId2"/><Relationship Type="http://schemas.openxmlformats.org/officeDocument/2006/relationships/hyperlink" Target="#'03_&#29616;&#29366;&#27969;&#31243;&#35786;&#26029;'!A1" TargetMode="External" Id="rId3"/><Relationship Type="http://schemas.openxmlformats.org/officeDocument/2006/relationships/hyperlink" Target="#'04_AI&#30446;&#26631;&#27969;&#31243;'!A1" TargetMode="External" Id="rId4"/><Relationship Type="http://schemas.openxmlformats.org/officeDocument/2006/relationships/hyperlink" Target="#'05_&#39564;&#35777;&#19982;&#27835;&#29702;'!A1" TargetMode="External" Id="rId5"/><Relationship Type="http://schemas.openxmlformats.org/officeDocument/2006/relationships/hyperlink" Target="#'06_&#25351;&#26631;&#19982;&#20132;&#20184;'!A1" TargetMode="External" Id="rId6"/><Relationship Type="http://schemas.openxmlformats.org/officeDocument/2006/relationships/hyperlink" Target="#'07_&#23436;&#25972;&#31034;&#20363;'!A1" TargetMode="External" Id="rId7"/><Relationship Type="http://schemas.openxmlformats.org/officeDocument/2006/relationships/hyperlink" Target="#'08_&#21407;&#21019;&#26041;&#27861;&#35828;&#26126;'!A1" TargetMode="External" Id="rId8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sheet1.xml><?xml version="1.0" encoding="utf-8"?>
<worksheet xmlns="http://schemas.openxmlformats.org/spreadsheetml/2006/main">
  <sheetPr>
    <tabColor rgb="00F2CF32"/>
    <outlinePr summaryBelow="1" summaryRight="1"/>
    <pageSetUpPr fitToPage="1"/>
  </sheetPr>
  <dimension ref="A1:H22"/>
  <sheetViews>
    <sheetView showGridLines="0" zoomScale="8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23" customWidth="1" min="2" max="2"/>
    <col width="34" customWidth="1" min="3" max="3"/>
    <col width="20" customWidth="1" min="4" max="4"/>
    <col width="18" customWidth="1" min="5" max="5"/>
    <col width="18" customWidth="1" min="6" max="6"/>
    <col width="16" customWidth="1" min="7" max="7"/>
    <col width="16" customWidth="1" min="8" max="8"/>
  </cols>
  <sheetData>
    <row r="1" ht="32" customHeight="1">
      <c r="A1" s="1" t="inlineStr">
        <is>
          <t>两周业务流程 AI 改造冲刺表</t>
        </is>
      </c>
    </row>
    <row r="2" ht="28" customHeight="1">
      <c r="A2" s="2" t="inlineStr">
        <is>
          <t>从一条真实流程出发，十个工作日完成发现、设计、验证与上线判断　｜　詹老师出品｜联系我 +V：13136092523</t>
        </is>
      </c>
    </row>
    <row r="3"/>
    <row r="4">
      <c r="A4" s="3" t="inlineStr">
        <is>
          <t>先读这里：三个人、十天、一条流程</t>
        </is>
      </c>
    </row>
    <row r="5" ht="32" customHeight="1">
      <c r="A5" s="4" t="inlineStr">
        <is>
          <t>适合什么场景</t>
        </is>
      </c>
      <c r="C5" s="5" t="inlineStr">
        <is>
          <t>低风险、高重复、数据可获得、两周内可验证结果的业务流程</t>
        </is>
      </c>
    </row>
    <row r="6" ht="32" customHeight="1">
      <c r="A6" s="4" t="inlineStr">
        <is>
          <t>最小 Pod</t>
        </is>
      </c>
      <c r="C6" s="5" t="inlineStr">
        <is>
          <t>AI 构建者 1 人 + 业务专家 1 人 + 流程负责人 1 人</t>
        </is>
      </c>
    </row>
    <row r="7" ht="32" customHeight="1">
      <c r="A7" s="4" t="inlineStr">
        <is>
          <t>不要选择</t>
        </is>
      </c>
      <c r="C7" s="5" t="inlineStr">
        <is>
          <t>涉及不可逆高风险决策、数据拿不到、责任人缺席、两周无法拿到样本的场景</t>
        </is>
      </c>
    </row>
    <row r="8" ht="32" customHeight="1">
      <c r="A8" s="4" t="inlineStr">
        <is>
          <t>十天终点</t>
        </is>
      </c>
      <c r="C8" s="5" t="inlineStr">
        <is>
          <t>不是做出一个演示，而是形成可运行版本、测试证据、治理边界和接管资产</t>
        </is>
      </c>
    </row>
    <row r="9"/>
    <row r="10">
      <c r="A10" s="6" t="inlineStr">
        <is>
          <t>执行顺序（点击“打开”进入对应工作表）</t>
        </is>
      </c>
    </row>
    <row r="11" ht="34" customHeight="1">
      <c r="A11" s="7" t="inlineStr">
        <is>
          <t>序号</t>
        </is>
      </c>
      <c r="B11" s="7" t="inlineStr">
        <is>
          <t>工作表</t>
        </is>
      </c>
      <c r="C11" s="7" t="inlineStr">
        <is>
          <t>解决的问题</t>
        </is>
      </c>
      <c r="D11" s="7" t="inlineStr">
        <is>
          <t>关键产出</t>
        </is>
      </c>
      <c r="E11" s="7" t="inlineStr">
        <is>
          <t>什么时候完成</t>
        </is>
      </c>
      <c r="F11" s="7" t="inlineStr">
        <is>
          <t>状态</t>
        </is>
      </c>
      <c r="G11" s="7" t="inlineStr">
        <is>
          <t>进度/判断</t>
        </is>
      </c>
      <c r="H11" s="7" t="inlineStr">
        <is>
          <t>打开</t>
        </is>
      </c>
    </row>
    <row r="12" ht="32" customHeight="1">
      <c r="A12" s="8" t="inlineStr">
        <is>
          <t>1</t>
        </is>
      </c>
      <c r="B12" s="8" t="inlineStr">
        <is>
          <t>01_十天冲刺</t>
        </is>
      </c>
      <c r="C12" s="8" t="inlineStr">
        <is>
          <t>每天具体做什么</t>
        </is>
      </c>
      <c r="D12" s="8" t="inlineStr">
        <is>
          <t>十天计划与验收门</t>
        </is>
      </c>
      <c r="E12" s="8" t="inlineStr">
        <is>
          <t>启动会前</t>
        </is>
      </c>
      <c r="F12" s="8" t="inlineStr">
        <is>
          <t>进行中</t>
        </is>
      </c>
      <c r="G12" s="9">
        <f>COUNTIF('01_十天冲刺'!$J$6:$J$15,"已完成")/10</f>
        <v/>
      </c>
      <c r="H12" s="10" t="inlineStr">
        <is>
          <t>打开</t>
        </is>
      </c>
    </row>
    <row r="13" ht="32" customHeight="1">
      <c r="A13" s="11" t="inlineStr">
        <is>
          <t>2</t>
        </is>
      </c>
      <c r="B13" s="11" t="inlineStr">
        <is>
          <t>02_场景筛选</t>
        </is>
      </c>
      <c r="C13" s="11" t="inlineStr">
        <is>
          <t>先改哪条流程</t>
        </is>
      </c>
      <c r="D13" s="11" t="inlineStr">
        <is>
          <t>优先场景与立项理由</t>
        </is>
      </c>
      <c r="E13" s="11" t="inlineStr">
        <is>
          <t>第3天中午前</t>
        </is>
      </c>
      <c r="F13" s="11" t="inlineStr">
        <is>
          <t>未开始</t>
        </is>
      </c>
      <c r="G13" s="12">
        <f>MAX('02_场景筛选'!$J$6:$J$16)</f>
        <v/>
      </c>
      <c r="H13" s="10" t="inlineStr">
        <is>
          <t>打开</t>
        </is>
      </c>
    </row>
    <row r="14" ht="32" customHeight="1">
      <c r="A14" s="8" t="inlineStr">
        <is>
          <t>3</t>
        </is>
      </c>
      <c r="B14" s="8" t="inlineStr">
        <is>
          <t>03_现状流程诊断</t>
        </is>
      </c>
      <c r="C14" s="8" t="inlineStr">
        <is>
          <t>真实工作怎样发生</t>
        </is>
      </c>
      <c r="D14" s="8" t="inlineStr">
        <is>
          <t>标准流程+真实路径+断点</t>
        </is>
      </c>
      <c r="E14" s="8" t="inlineStr">
        <is>
          <t>第2天结束</t>
        </is>
      </c>
      <c r="F14" s="8" t="inlineStr">
        <is>
          <t>未开始</t>
        </is>
      </c>
      <c r="G14" s="13">
        <f>COUNTIF('03_现状流程诊断'!$A$6:$A$20,"&lt;&gt;")</f>
        <v/>
      </c>
      <c r="H14" s="10" t="inlineStr">
        <is>
          <t>打开</t>
        </is>
      </c>
    </row>
    <row r="15" ht="32" customHeight="1">
      <c r="A15" s="11" t="inlineStr">
        <is>
          <t>4</t>
        </is>
      </c>
      <c r="B15" s="11" t="inlineStr">
        <is>
          <t>04_AI目标流程</t>
        </is>
      </c>
      <c r="C15" s="11" t="inlineStr">
        <is>
          <t>未来流程怎样分工</t>
        </is>
      </c>
      <c r="D15" s="11" t="inlineStr">
        <is>
          <t>人/AI/规则/系统新流程</t>
        </is>
      </c>
      <c r="E15" s="11" t="inlineStr">
        <is>
          <t>第5天结束</t>
        </is>
      </c>
      <c r="F15" s="11" t="inlineStr">
        <is>
          <t>未开始</t>
        </is>
      </c>
      <c r="G15" s="12">
        <f>COUNTIF('04_AI目标流程'!$A$6:$A$20,"&lt;&gt;")</f>
        <v/>
      </c>
      <c r="H15" s="10" t="inlineStr">
        <is>
          <t>打开</t>
        </is>
      </c>
    </row>
    <row r="16" ht="32" customHeight="1">
      <c r="A16" s="8" t="inlineStr">
        <is>
          <t>5</t>
        </is>
      </c>
      <c r="B16" s="8" t="inlineStr">
        <is>
          <t>05_验证与治理</t>
        </is>
      </c>
      <c r="C16" s="8" t="inlineStr">
        <is>
          <t>能否安全稳定运行</t>
        </is>
      </c>
      <c r="D16" s="8" t="inlineStr">
        <is>
          <t>权限边界+测试证据</t>
        </is>
      </c>
      <c r="E16" s="8" t="inlineStr">
        <is>
          <t>第9天结束</t>
        </is>
      </c>
      <c r="F16" s="8" t="inlineStr">
        <is>
          <t>未开始</t>
        </is>
      </c>
      <c r="G16" s="9">
        <f>IFERROR(COUNTIF('05_验证与治理'!$F$21:$F$32,"通过")/COUNTIF('05_验证与治理'!$A$21:$A$32,"&lt;&gt;"),0)</f>
        <v/>
      </c>
      <c r="H16" s="10" t="inlineStr">
        <is>
          <t>打开</t>
        </is>
      </c>
    </row>
    <row r="17" ht="32" customHeight="1">
      <c r="A17" s="11" t="inlineStr">
        <is>
          <t>6</t>
        </is>
      </c>
      <c r="B17" s="11" t="inlineStr">
        <is>
          <t>06_指标与交付</t>
        </is>
      </c>
      <c r="C17" s="11" t="inlineStr">
        <is>
          <t>是否值得上线并可接管</t>
        </is>
      </c>
      <c r="D17" s="11" t="inlineStr">
        <is>
          <t>收益、资产、Go/No-Go</t>
        </is>
      </c>
      <c r="E17" s="11" t="inlineStr">
        <is>
          <t>第10天</t>
        </is>
      </c>
      <c r="F17" s="11" t="inlineStr">
        <is>
          <t>未开始</t>
        </is>
      </c>
      <c r="G17" s="12">
        <f>'06_指标与交付'!$B$34</f>
        <v/>
      </c>
      <c r="H17" s="10" t="inlineStr">
        <is>
          <t>打开</t>
        </is>
      </c>
    </row>
    <row r="18" ht="32" customHeight="1">
      <c r="A18" s="8" t="inlineStr">
        <is>
          <t>7</t>
        </is>
      </c>
      <c r="B18" s="8" t="inlineStr">
        <is>
          <t>07_完整示例</t>
        </is>
      </c>
      <c r="C18" s="8" t="inlineStr">
        <is>
          <t>填完后应长什么样</t>
        </is>
      </c>
      <c r="D18" s="8" t="inlineStr">
        <is>
          <t>合同预审完整参考</t>
        </is>
      </c>
      <c r="E18" s="8" t="inlineStr">
        <is>
          <t>随时查阅</t>
        </is>
      </c>
      <c r="F18" s="8" t="inlineStr">
        <is>
          <t>参考</t>
        </is>
      </c>
      <c r="G18" s="8" t="inlineStr">
        <is>
          <t>示例</t>
        </is>
      </c>
      <c r="H18" s="10" t="inlineStr">
        <is>
          <t>打开</t>
        </is>
      </c>
    </row>
    <row r="19" ht="32" customHeight="1">
      <c r="A19" s="11" t="inlineStr">
        <is>
          <t>8</t>
        </is>
      </c>
      <c r="B19" s="11" t="inlineStr">
        <is>
          <t>08_原创方法说明</t>
        </is>
      </c>
      <c r="C19" s="11" t="inlineStr">
        <is>
          <t>模板为什么这样设计</t>
        </is>
      </c>
      <c r="D19" s="11" t="inlineStr">
        <is>
          <t>原创框架与使用边界</t>
        </is>
      </c>
      <c r="E19" s="11" t="inlineStr">
        <is>
          <t>随时查阅</t>
        </is>
      </c>
      <c r="F19" s="11" t="inlineStr">
        <is>
          <t>参考</t>
        </is>
      </c>
      <c r="G19" s="11" t="inlineStr">
        <is>
          <t>说明</t>
        </is>
      </c>
      <c r="H19" s="10" t="inlineStr">
        <is>
          <t>打开</t>
        </is>
      </c>
    </row>
    <row r="20"/>
    <row r="21"/>
    <row r="22">
      <c r="A22" s="14" t="inlineStr">
        <is>
          <t>开工前 5 项检查：流程负责人到位｜业务专家每天可投入｜能拿到真实样本｜系统权限有人协调｜第10天有决策人验收</t>
        </is>
      </c>
    </row>
  </sheetData>
  <autoFilter ref="A11:H11"/>
  <mergeCells count="13">
    <mergeCell ref="A4:H4"/>
    <mergeCell ref="C6:H6"/>
    <mergeCell ref="A7:B7"/>
    <mergeCell ref="C7:H7"/>
    <mergeCell ref="C5:H5"/>
    <mergeCell ref="A2:H2"/>
    <mergeCell ref="A5:B5"/>
    <mergeCell ref="A10:H10"/>
    <mergeCell ref="C8:H8"/>
    <mergeCell ref="A1:H1"/>
    <mergeCell ref="A8:B8"/>
    <mergeCell ref="A6:B6"/>
    <mergeCell ref="A22:H22"/>
  </mergeCells>
  <dataValidations count="1">
    <dataValidation sqref="F12:F17" showDropDown="0" showInputMessage="0" showErrorMessage="0" allowBlank="1" errorTitle="输入不符合模板要求" error="请从下拉列表中选择" promptTitle="填写提示" prompt="请选择一个标准选项" type="list">
      <formula1>"未开始,进行中,已完成,阻塞"</formula1>
    </dataValidation>
  </dataValidations>
  <hyperlinks>
    <hyperlink xmlns:r="http://schemas.openxmlformats.org/officeDocument/2006/relationships" ref="H12" r:id="rId1"/>
    <hyperlink xmlns:r="http://schemas.openxmlformats.org/officeDocument/2006/relationships" ref="H13" r:id="rId2"/>
    <hyperlink xmlns:r="http://schemas.openxmlformats.org/officeDocument/2006/relationships" ref="H14" r:id="rId3"/>
    <hyperlink xmlns:r="http://schemas.openxmlformats.org/officeDocument/2006/relationships" ref="H15" r:id="rId4"/>
    <hyperlink xmlns:r="http://schemas.openxmlformats.org/officeDocument/2006/relationships" ref="H16" r:id="rId5"/>
    <hyperlink xmlns:r="http://schemas.openxmlformats.org/officeDocument/2006/relationships" ref="H17" r:id="rId6"/>
    <hyperlink xmlns:r="http://schemas.openxmlformats.org/officeDocument/2006/relationships" ref="H18" r:id="rId7"/>
    <hyperlink xmlns:r="http://schemas.openxmlformats.org/officeDocument/2006/relationships" ref="H19" r:id="rId8"/>
  </hyperlinks>
  <printOptions horizontalCentered="1"/>
  <pageMargins left="0.75" right="0.75" top="1" bottom="1" header="0.5" footer="0.5"/>
  <pageSetup orientation="landscape" fitToHeight="0" fitToWidth="1"/>
  <headerFooter>
    <oddHeader>&amp;C&amp;9 &amp;K777777詹老师出品｜联系我 +V：13136092523</oddHeader>
    <oddFooter>&amp;L两周业务流程 AI 改造冲刺表&amp;R第 &amp;P 页 / 共 &amp;N 页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tabColor rgb="00F2CF32"/>
    <outlinePr summaryBelow="1" summaryRight="1"/>
    <pageSetUpPr fitToPage="1"/>
  </sheetPr>
  <dimension ref="A1:J17"/>
  <sheetViews>
    <sheetView showGridLines="0" zoomScale="8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3" customWidth="1" min="2" max="2"/>
    <col width="24" customWidth="1" min="3" max="3"/>
    <col width="30" customWidth="1" min="4" max="4"/>
    <col width="30" customWidth="1" min="5" max="5"/>
    <col width="22" customWidth="1" min="6" max="6"/>
    <col width="24" customWidth="1" min="7" max="7"/>
    <col width="24" customWidth="1" min="8" max="8"/>
    <col width="14" customWidth="1" min="9" max="9"/>
    <col width="14" customWidth="1" min="10" max="10"/>
  </cols>
  <sheetData>
    <row r="1" ht="32" customHeight="1">
      <c r="A1" s="1" t="inlineStr">
        <is>
          <t>01｜十天冲刺计划</t>
        </is>
      </c>
    </row>
    <row r="2" ht="28" customHeight="1">
      <c r="A2" s="2" t="inlineStr">
        <is>
          <t>每日照表执行；没有通过当天验收门，不进入下一阶段　｜　詹老师出品｜联系我 +V：13136092523</t>
        </is>
      </c>
    </row>
    <row r="3"/>
    <row r="4"/>
    <row r="5" ht="34" customHeight="1">
      <c r="A5" s="7" t="inlineStr">
        <is>
          <t>天数</t>
        </is>
      </c>
      <c r="B5" s="7" t="inlineStr">
        <is>
          <t>阶段</t>
        </is>
      </c>
      <c r="C5" s="7" t="inlineStr">
        <is>
          <t>当天关键问题</t>
        </is>
      </c>
      <c r="D5" s="7" t="inlineStr">
        <is>
          <t>上午动作</t>
        </is>
      </c>
      <c r="E5" s="7" t="inlineStr">
        <is>
          <t>下午动作</t>
        </is>
      </c>
      <c r="F5" s="7" t="inlineStr">
        <is>
          <t>必须参加</t>
        </is>
      </c>
      <c r="G5" s="7" t="inlineStr">
        <is>
          <t>当天产出</t>
        </is>
      </c>
      <c r="H5" s="7" t="inlineStr">
        <is>
          <t>验收门</t>
        </is>
      </c>
      <c r="I5" s="7" t="inlineStr">
        <is>
          <t>负责人</t>
        </is>
      </c>
      <c r="J5" s="7" t="inlineStr">
        <is>
          <t>状态</t>
        </is>
      </c>
    </row>
    <row r="6" ht="64" customHeight="1">
      <c r="A6" s="15" t="inlineStr">
        <is>
          <t>D1</t>
        </is>
      </c>
      <c r="B6" s="15" t="inlineStr">
        <is>
          <t>跟岗</t>
        </is>
      </c>
      <c r="C6" s="15" t="inlineStr">
        <is>
          <t>这条流程从什么事件开始？</t>
        </is>
      </c>
      <c r="D6" s="15" t="inlineStr">
        <is>
          <t>启动会；明确目标、边界和基线</t>
        </is>
      </c>
      <c r="E6" s="15" t="inlineStr">
        <is>
          <t>业务专家完整演示1次真实案例</t>
        </is>
      </c>
      <c r="F6" s="15" t="inlineStr">
        <is>
          <t>业务专家/流程负责人/AI构建者</t>
        </is>
      </c>
      <c r="G6" s="15" t="inlineStr">
        <is>
          <t>问题定义；样本清单</t>
        </is>
      </c>
      <c r="H6" s="15" t="inlineStr">
        <is>
          <t>能说清谁、何时、为何发起</t>
        </is>
      </c>
      <c r="I6" s="16" t="inlineStr">
        <is>
          <t>流程负责人</t>
        </is>
      </c>
      <c r="J6" s="16" t="inlineStr">
        <is>
          <t>未开始</t>
        </is>
      </c>
    </row>
    <row r="7" ht="64" customHeight="1">
      <c r="A7" s="11" t="inlineStr">
        <is>
          <t>D2</t>
        </is>
      </c>
      <c r="B7" s="11" t="inlineStr">
        <is>
          <t>跟岗</t>
        </is>
      </c>
      <c r="C7" s="11" t="inlineStr">
        <is>
          <t>实际工作与制度哪里不同？</t>
        </is>
      </c>
      <c r="D7" s="11" t="inlineStr">
        <is>
          <t>跟做3—5个真实案例</t>
        </is>
      </c>
      <c r="E7" s="11" t="inlineStr">
        <is>
          <t>记录系统切换、等待、返工和例外</t>
        </is>
      </c>
      <c r="F7" s="11" t="inlineStr">
        <is>
          <t>业务专家/AI构建者</t>
        </is>
      </c>
      <c r="G7" s="11" t="inlineStr">
        <is>
          <t>现状流程；断点证据</t>
        </is>
      </c>
      <c r="H7" s="11" t="inlineStr">
        <is>
          <t>至少找到3个有证据的断点</t>
        </is>
      </c>
      <c r="I7" s="17" t="inlineStr">
        <is>
          <t>业务专家</t>
        </is>
      </c>
      <c r="J7" s="17" t="inlineStr">
        <is>
          <t>未开始</t>
        </is>
      </c>
    </row>
    <row r="8" ht="64" customHeight="1">
      <c r="A8" s="15" t="inlineStr">
        <is>
          <t>D3</t>
        </is>
      </c>
      <c r="B8" s="15" t="inlineStr">
        <is>
          <t>选择</t>
        </is>
      </c>
      <c r="C8" s="15" t="inlineStr">
        <is>
          <t>哪个机会最值得两周打穿？</t>
        </is>
      </c>
      <c r="D8" s="15" t="inlineStr">
        <is>
          <t>对候选流程评分</t>
        </is>
      </c>
      <c r="E8" s="15" t="inlineStr">
        <is>
          <t>确定试点边界、指标和不做清单</t>
        </is>
      </c>
      <c r="F8" s="15" t="inlineStr">
        <is>
          <t>Sponsor/Pod全员</t>
        </is>
      </c>
      <c r="G8" s="15" t="inlineStr">
        <is>
          <t>场景卡；Go决定</t>
        </is>
      </c>
      <c r="H8" s="15" t="inlineStr">
        <is>
          <t>总分≥70且无一票否决项</t>
        </is>
      </c>
      <c r="I8" s="16" t="inlineStr">
        <is>
          <t>Sponsor</t>
        </is>
      </c>
      <c r="J8" s="16" t="inlineStr">
        <is>
          <t>未开始</t>
        </is>
      </c>
    </row>
    <row r="9" ht="64" customHeight="1">
      <c r="A9" s="11" t="inlineStr">
        <is>
          <t>D4</t>
        </is>
      </c>
      <c r="B9" s="11" t="inlineStr">
        <is>
          <t>设计</t>
        </is>
      </c>
      <c r="C9" s="11" t="inlineStr">
        <is>
          <t>未来流程怎样分工？</t>
        </is>
      </c>
      <c r="D9" s="11" t="inlineStr">
        <is>
          <t>做ECRS：删除/简化/合并/重排</t>
        </is>
      </c>
      <c r="E9" s="11" t="inlineStr">
        <is>
          <t>拆分人、AI、规则、系统的动作</t>
        </is>
      </c>
      <c r="F9" s="11" t="inlineStr">
        <is>
          <t>流程负责人/AI构建者</t>
        </is>
      </c>
      <c r="G9" s="11" t="inlineStr">
        <is>
          <t>AI目标流程v1</t>
        </is>
      </c>
      <c r="H9" s="11" t="inlineStr">
        <is>
          <t>输入输出、确认点、异常已定义</t>
        </is>
      </c>
      <c r="I9" s="17" t="inlineStr">
        <is>
          <t>流程负责人</t>
        </is>
      </c>
      <c r="J9" s="17" t="inlineStr">
        <is>
          <t>未开始</t>
        </is>
      </c>
    </row>
    <row r="10" ht="64" customHeight="1">
      <c r="A10" s="15" t="inlineStr">
        <is>
          <t>D5</t>
        </is>
      </c>
      <c r="B10" s="15" t="inlineStr">
        <is>
          <t>搭建</t>
        </is>
      </c>
      <c r="C10" s="15" t="inlineStr">
        <is>
          <t>最小版本如何跑通？</t>
        </is>
      </c>
      <c r="D10" s="15" t="inlineStr">
        <is>
          <t>搭建核心Skill与系统读取</t>
        </is>
      </c>
      <c r="E10" s="15" t="inlineStr">
        <is>
          <t>用3个典型样本跑通主路径</t>
        </is>
      </c>
      <c r="F10" s="15" t="inlineStr">
        <is>
          <t>AI构建者/业务专家</t>
        </is>
      </c>
      <c r="G10" s="15" t="inlineStr">
        <is>
          <t>可运行版本v0.1</t>
        </is>
      </c>
      <c r="H10" s="15" t="inlineStr">
        <is>
          <t>主路径端到端跑通</t>
        </is>
      </c>
      <c r="I10" s="16" t="inlineStr">
        <is>
          <t>AI构建者</t>
        </is>
      </c>
      <c r="J10" s="16" t="inlineStr">
        <is>
          <t>未开始</t>
        </is>
      </c>
    </row>
    <row r="11" ht="64" customHeight="1">
      <c r="A11" s="11" t="inlineStr">
        <is>
          <t>D6</t>
        </is>
      </c>
      <c r="B11" s="11" t="inlineStr">
        <is>
          <t>验证</t>
        </is>
      </c>
      <c r="C11" s="11" t="inlineStr">
        <is>
          <t>换一个人还能不能用？</t>
        </is>
      </c>
      <c r="D11" s="11" t="inlineStr">
        <is>
          <t>新增正常与边界样本</t>
        </is>
      </c>
      <c r="E11" s="11" t="inlineStr">
        <is>
          <t>让第二名业务人员独立试用</t>
        </is>
      </c>
      <c r="F11" s="11" t="inlineStr">
        <is>
          <t>测试用户/业务专家</t>
        </is>
      </c>
      <c r="G11" s="11" t="inlineStr">
        <is>
          <t>测试记录；问题清单</t>
        </is>
      </c>
      <c r="H11" s="11" t="inlineStr">
        <is>
          <t>正常样本通过率≥80%</t>
        </is>
      </c>
      <c r="I11" s="17" t="inlineStr">
        <is>
          <t>测试负责人</t>
        </is>
      </c>
      <c r="J11" s="17" t="inlineStr">
        <is>
          <t>未开始</t>
        </is>
      </c>
    </row>
    <row r="12" ht="64" customHeight="1">
      <c r="A12" s="15" t="inlineStr">
        <is>
          <t>D7</t>
        </is>
      </c>
      <c r="B12" s="15" t="inlineStr">
        <is>
          <t>治理</t>
        </is>
      </c>
      <c r="C12" s="15" t="inlineStr">
        <is>
          <t>错了会造成什么后果？</t>
        </is>
      </c>
      <c r="D12" s="15" t="inlineStr">
        <is>
          <t>补权限、日志与人工确认</t>
        </is>
      </c>
      <c r="E12" s="15" t="inlineStr">
        <is>
          <t>测试缺失、冲突和越权场景</t>
        </is>
      </c>
      <c r="F12" s="15" t="inlineStr">
        <is>
          <t>安全/法务/IT/Pod</t>
        </is>
      </c>
      <c r="G12" s="15" t="inlineStr">
        <is>
          <t>治理表；异常路径</t>
        </is>
      </c>
      <c r="H12" s="15" t="inlineStr">
        <is>
          <t>高风险动作不能自动越过</t>
        </is>
      </c>
      <c r="I12" s="16" t="inlineStr">
        <is>
          <t>治理负责人</t>
        </is>
      </c>
      <c r="J12" s="16" t="inlineStr">
        <is>
          <t>未开始</t>
        </is>
      </c>
    </row>
    <row r="13" ht="64" customHeight="1">
      <c r="A13" s="11" t="inlineStr">
        <is>
          <t>D8</t>
        </is>
      </c>
      <c r="B13" s="11" t="inlineStr">
        <is>
          <t>优化</t>
        </is>
      </c>
      <c r="C13" s="11" t="inlineStr">
        <is>
          <t>哪些错误重复出现？</t>
        </is>
      </c>
      <c r="D13" s="11" t="inlineStr">
        <is>
          <t>修复高严重度问题</t>
        </is>
      </c>
      <c r="E13" s="11" t="inlineStr">
        <is>
          <t>扩充测试集并复测</t>
        </is>
      </c>
      <c r="F13" s="11" t="inlineStr">
        <is>
          <t>AI构建者/业务专家</t>
        </is>
      </c>
      <c r="G13" s="11" t="inlineStr">
        <is>
          <t>版本v0.2；复测报告</t>
        </is>
      </c>
      <c r="H13" s="11" t="inlineStr">
        <is>
          <t>高严重度问题清零</t>
        </is>
      </c>
      <c r="I13" s="17" t="inlineStr">
        <is>
          <t>AI构建者</t>
        </is>
      </c>
      <c r="J13" s="17" t="inlineStr">
        <is>
          <t>未开始</t>
        </is>
      </c>
    </row>
    <row r="14" ht="64" customHeight="1">
      <c r="A14" s="15" t="inlineStr">
        <is>
          <t>D9</t>
        </is>
      </c>
      <c r="B14" s="15" t="inlineStr">
        <is>
          <t>验收</t>
        </is>
      </c>
      <c r="C14" s="15" t="inlineStr">
        <is>
          <t>是否真的改善业务结果？</t>
        </is>
      </c>
      <c r="D14" s="15" t="inlineStr">
        <is>
          <t>多人盲测；记录人工接管</t>
        </is>
      </c>
      <c r="E14" s="15" t="inlineStr">
        <is>
          <t>核对周期、质量、风险指标</t>
        </is>
      </c>
      <c r="F14" s="15" t="inlineStr">
        <is>
          <t>Sponsor/测试用户/Pod</t>
        </is>
      </c>
      <c r="G14" s="15" t="inlineStr">
        <is>
          <t>验收报告；上线建议</t>
        </is>
      </c>
      <c r="H14" s="15" t="inlineStr">
        <is>
          <t>通过率和关键指标达标</t>
        </is>
      </c>
      <c r="I14" s="16" t="inlineStr">
        <is>
          <t>Sponsor</t>
        </is>
      </c>
      <c r="J14" s="16" t="inlineStr">
        <is>
          <t>未开始</t>
        </is>
      </c>
    </row>
    <row r="15" ht="64" customHeight="1">
      <c r="A15" s="11" t="inlineStr">
        <is>
          <t>D10</t>
        </is>
      </c>
      <c r="B15" s="11" t="inlineStr">
        <is>
          <t>交付</t>
        </is>
      </c>
      <c r="C15" s="11" t="inlineStr">
        <is>
          <t>谁来接管并持续更新？</t>
        </is>
      </c>
      <c r="D15" s="11" t="inlineStr">
        <is>
          <t>完成责任、文档、资产交接</t>
        </is>
      </c>
      <c r="E15" s="11" t="inlineStr">
        <is>
          <t>Go/No-Go评审；复盘下一阶段</t>
        </is>
      </c>
      <c r="F15" s="11" t="inlineStr">
        <is>
          <t>业务Owner/IT/流程负责人</t>
        </is>
      </c>
      <c r="G15" s="11" t="inlineStr">
        <is>
          <t>交付包；决策记录</t>
        </is>
      </c>
      <c r="H15" s="11" t="inlineStr">
        <is>
          <t>有人接管、有指标、有退出方案</t>
        </is>
      </c>
      <c r="I15" s="17" t="inlineStr">
        <is>
          <t>业务Owner</t>
        </is>
      </c>
      <c r="J15" s="17" t="inlineStr">
        <is>
          <t>未开始</t>
        </is>
      </c>
    </row>
    <row r="16"/>
    <row r="17">
      <c r="I17" s="18" t="inlineStr">
        <is>
          <t>总体进度</t>
        </is>
      </c>
      <c r="J17" s="19">
        <f>COUNTIF(J6:J15,"已完成")/10</f>
        <v/>
      </c>
    </row>
  </sheetData>
  <autoFilter ref="A5:J5"/>
  <mergeCells count="2">
    <mergeCell ref="A1:J1"/>
    <mergeCell ref="A2:J2"/>
  </mergeCells>
  <dataValidations count="1">
    <dataValidation sqref="J6:J15" showDropDown="0" showInputMessage="0" showErrorMessage="0" allowBlank="1" errorTitle="输入不符合模板要求" error="请从下拉列表中选择" promptTitle="填写提示" prompt="请选择一个标准选项" type="list">
      <formula1>"未开始,进行中,已完成,阻塞"</formula1>
    </dataValidation>
  </dataValidations>
  <printOptions horizontalCentered="1"/>
  <pageMargins left="0.75" right="0.75" top="1" bottom="1" header="0.5" footer="0.5"/>
  <pageSetup orientation="landscape" fitToHeight="0" fitToWidth="1"/>
  <headerFooter>
    <oddHeader>&amp;C&amp;9 &amp;K777777詹老师出品｜联系我 +V：13136092523</oddHeader>
    <oddFooter>&amp;L两周业务流程 AI 改造冲刺表&amp;R第 &amp;P 页 / 共 &amp;N 页</oddFooter>
    <evenHeader/>
    <evenFooter/>
    <firstHeader/>
    <firstFooter/>
  </headerFooter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tabColor rgb="00F2CF32"/>
    <outlinePr summaryBelow="1" summaryRight="1"/>
    <pageSetUpPr fitToPage="1"/>
  </sheetPr>
  <dimension ref="A1:L16"/>
  <sheetViews>
    <sheetView showGridLines="0" zoomScale="8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22" customWidth="1" min="2" max="2"/>
    <col width="34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4" customWidth="1" min="9" max="9"/>
    <col width="14" customWidth="1" min="10" max="10"/>
    <col width="14" customWidth="1" min="11" max="11"/>
    <col width="30" customWidth="1" min="12" max="12"/>
  </cols>
  <sheetData>
    <row r="1" ht="32" customHeight="1">
      <c r="A1" s="1" t="inlineStr">
        <is>
          <t>02｜业务流程 AI 场景筛选</t>
        </is>
      </c>
    </row>
    <row r="2" ht="28" customHeight="1">
      <c r="A2" s="2" t="inlineStr">
        <is>
          <t>1分最低、5分最高；“风险可控性”5分代表风险低且可控　｜　詹老师出品｜联系我 +V：13136092523</t>
        </is>
      </c>
    </row>
    <row r="3"/>
    <row r="4"/>
    <row r="5" ht="34" customHeight="1">
      <c r="A5" s="7" t="inlineStr">
        <is>
          <t>编号</t>
        </is>
      </c>
      <c r="B5" s="7" t="inlineStr">
        <is>
          <t>候选业务流程</t>
        </is>
      </c>
      <c r="C5" s="7" t="inlineStr">
        <is>
          <t>核心痛点/业务结果</t>
        </is>
      </c>
      <c r="D5" s="7" t="inlineStr">
        <is>
          <t>规模频次
15%</t>
        </is>
      </c>
      <c r="E5" s="7" t="inlineStr">
        <is>
          <t>业务价值
25%</t>
        </is>
      </c>
      <c r="F5" s="7" t="inlineStr">
        <is>
          <t>重复程度
15%</t>
        </is>
      </c>
      <c r="G5" s="7" t="inlineStr">
        <is>
          <t>数据可得
15%</t>
        </is>
      </c>
      <c r="H5" s="7" t="inlineStr">
        <is>
          <t>风险可控性
15%</t>
        </is>
      </c>
      <c r="I5" s="7" t="inlineStr">
        <is>
          <t>两周可行性
15%</t>
        </is>
      </c>
      <c r="J5" s="7" t="inlineStr">
        <is>
          <t>总分</t>
        </is>
      </c>
      <c r="K5" s="7" t="inlineStr">
        <is>
          <t>优先级</t>
        </is>
      </c>
      <c r="L5" s="7" t="inlineStr">
        <is>
          <t>一票否决检查</t>
        </is>
      </c>
    </row>
    <row r="6" ht="48" customHeight="1">
      <c r="A6" s="20" t="inlineStr">
        <is>
          <t>示例</t>
        </is>
      </c>
      <c r="B6" s="20" t="inlineStr">
        <is>
          <t>合同预审流程</t>
        </is>
      </c>
      <c r="C6" s="20" t="inlineStr">
        <is>
          <t>减少字段核对与常见风险识别时间</t>
        </is>
      </c>
      <c r="D6" s="20" t="n">
        <v>4</v>
      </c>
      <c r="E6" s="20" t="n">
        <v>5</v>
      </c>
      <c r="F6" s="20" t="n">
        <v>4</v>
      </c>
      <c r="G6" s="20" t="n">
        <v>4</v>
      </c>
      <c r="H6" s="20" t="n">
        <v>4</v>
      </c>
      <c r="I6" s="20" t="n">
        <v>5</v>
      </c>
      <c r="J6" s="21">
        <f>IF(COUNTA(D6:I6)&lt;6,"",ROUND((D6*15%+E6*25%+F6*15%+G6*15%+H6*15%+I6*15%)*20,0))</f>
        <v/>
      </c>
      <c r="K6" s="21">
        <f>IF(J6="","",IF(J6&gt;=80,"优先试点",IF(J6&gt;=70,"可进入评审",IF(J6&gt;=60,"补条件后再评估","暂不建议"))))</f>
        <v/>
      </c>
      <c r="L6" s="20" t="inlineStr">
        <is>
          <t>无自动批准；业务Owner到位</t>
        </is>
      </c>
    </row>
    <row r="7" ht="48" customHeight="1">
      <c r="A7" s="20" t="inlineStr">
        <is>
          <t>候选1</t>
        </is>
      </c>
      <c r="B7" s="20" t="inlineStr">
        <is>
          <t>费用报销预审</t>
        </is>
      </c>
      <c r="C7" s="20" t="inlineStr">
        <is>
          <t>减少缺件退回与人工核对</t>
        </is>
      </c>
      <c r="D7" s="20" t="n">
        <v>5</v>
      </c>
      <c r="E7" s="20" t="n">
        <v>4</v>
      </c>
      <c r="F7" s="20" t="n">
        <v>5</v>
      </c>
      <c r="G7" s="20" t="n">
        <v>5</v>
      </c>
      <c r="H7" s="20" t="n">
        <v>5</v>
      </c>
      <c r="I7" s="20" t="n">
        <v>5</v>
      </c>
      <c r="J7" s="21">
        <f>IF(COUNTA(D7:I7)&lt;6,"",ROUND((D7*15%+E7*25%+F7*15%+G7*15%+H7*15%+I7*15%)*20,0))</f>
        <v/>
      </c>
      <c r="K7" s="21">
        <f>IF(J7="","",IF(J7&gt;=80,"优先试点",IF(J7&gt;=70,"可进入评审",IF(J7&gt;=60,"补条件后再评估","暂不建议"))))</f>
        <v/>
      </c>
      <c r="L7" s="20" t="inlineStr">
        <is>
          <t>待确认财务数据权限</t>
        </is>
      </c>
    </row>
    <row r="8" ht="48" customHeight="1">
      <c r="A8" s="20" t="inlineStr">
        <is>
          <t>候选2</t>
        </is>
      </c>
      <c r="B8" s="20" t="inlineStr">
        <is>
          <t>采购询价比对</t>
        </is>
      </c>
      <c r="C8" s="20" t="inlineStr">
        <is>
          <t>减少报价整理与规则核对</t>
        </is>
      </c>
      <c r="D8" s="20" t="n">
        <v>3</v>
      </c>
      <c r="E8" s="20" t="n">
        <v>4</v>
      </c>
      <c r="F8" s="20" t="n">
        <v>4</v>
      </c>
      <c r="G8" s="20" t="n">
        <v>4</v>
      </c>
      <c r="H8" s="20" t="n">
        <v>4</v>
      </c>
      <c r="I8" s="20" t="n">
        <v>4</v>
      </c>
      <c r="J8" s="21">
        <f>IF(COUNTA(D8:I8)&lt;6,"",ROUND((D8*15%+E8*25%+F8*15%+G8*15%+H8*15%+I8*15%)*20,0))</f>
        <v/>
      </c>
      <c r="K8" s="21">
        <f>IF(J8="","",IF(J8&gt;=80,"优先试点",IF(J8&gt;=70,"可进入评审",IF(J8&gt;=60,"补条件后再评估","暂不建议"))))</f>
        <v/>
      </c>
      <c r="L8" s="20" t="inlineStr">
        <is>
          <t>供应商数据可获得</t>
        </is>
      </c>
    </row>
    <row r="9" ht="48" customHeight="1">
      <c r="A9" s="22" t="n"/>
      <c r="B9" s="22" t="n"/>
      <c r="C9" s="22" t="n"/>
      <c r="D9" s="22" t="n"/>
      <c r="E9" s="22" t="n"/>
      <c r="F9" s="22" t="n"/>
      <c r="G9" s="22" t="n"/>
      <c r="H9" s="22" t="n"/>
      <c r="I9" s="22" t="n"/>
      <c r="J9" s="21">
        <f>IF(COUNTA(D9:I9)&lt;6,"",ROUND((D9*15%+E9*25%+F9*15%+G9*15%+H9*15%+I9*15%)*20,0))</f>
        <v/>
      </c>
      <c r="K9" s="21">
        <f>IF(J9="","",IF(J9&gt;=80,"优先试点",IF(J9&gt;=70,"可进入评审",IF(J9&gt;=60,"补条件后再评估","暂不建议"))))</f>
        <v/>
      </c>
      <c r="L9" s="22" t="n"/>
    </row>
    <row r="10" ht="48" customHeight="1">
      <c r="A10" s="22" t="n"/>
      <c r="B10" s="22" t="n"/>
      <c r="C10" s="22" t="n"/>
      <c r="D10" s="22" t="n"/>
      <c r="E10" s="22" t="n"/>
      <c r="F10" s="22" t="n"/>
      <c r="G10" s="22" t="n"/>
      <c r="H10" s="22" t="n"/>
      <c r="I10" s="22" t="n"/>
      <c r="J10" s="21">
        <f>IF(COUNTA(D10:I10)&lt;6,"",ROUND((D10*15%+E10*25%+F10*15%+G10*15%+H10*15%+I10*15%)*20,0))</f>
        <v/>
      </c>
      <c r="K10" s="21">
        <f>IF(J10="","",IF(J10&gt;=80,"优先试点",IF(J10&gt;=70,"可进入评审",IF(J10&gt;=60,"补条件后再评估","暂不建议"))))</f>
        <v/>
      </c>
      <c r="L10" s="22" t="n"/>
    </row>
    <row r="11" ht="48" customHeight="1">
      <c r="A11" s="22" t="n"/>
      <c r="B11" s="22" t="n"/>
      <c r="C11" s="22" t="n"/>
      <c r="D11" s="22" t="n"/>
      <c r="E11" s="22" t="n"/>
      <c r="F11" s="22" t="n"/>
      <c r="G11" s="22" t="n"/>
      <c r="H11" s="22" t="n"/>
      <c r="I11" s="22" t="n"/>
      <c r="J11" s="21">
        <f>IF(COUNTA(D11:I11)&lt;6,"",ROUND((D11*15%+E11*25%+F11*15%+G11*15%+H11*15%+I11*15%)*20,0))</f>
        <v/>
      </c>
      <c r="K11" s="21">
        <f>IF(J11="","",IF(J11&gt;=80,"优先试点",IF(J11&gt;=70,"可进入评审",IF(J11&gt;=60,"补条件后再评估","暂不建议"))))</f>
        <v/>
      </c>
      <c r="L11" s="22" t="n"/>
    </row>
    <row r="12" ht="48" customHeight="1">
      <c r="A12" s="22" t="n"/>
      <c r="B12" s="22" t="n"/>
      <c r="C12" s="22" t="n"/>
      <c r="D12" s="22" t="n"/>
      <c r="E12" s="22" t="n"/>
      <c r="F12" s="22" t="n"/>
      <c r="G12" s="22" t="n"/>
      <c r="H12" s="22" t="n"/>
      <c r="I12" s="22" t="n"/>
      <c r="J12" s="21">
        <f>IF(COUNTA(D12:I12)&lt;6,"",ROUND((D12*15%+E12*25%+F12*15%+G12*15%+H12*15%+I12*15%)*20,0))</f>
        <v/>
      </c>
      <c r="K12" s="21">
        <f>IF(J12="","",IF(J12&gt;=80,"优先试点",IF(J12&gt;=70,"可进入评审",IF(J12&gt;=60,"补条件后再评估","暂不建议"))))</f>
        <v/>
      </c>
      <c r="L12" s="22" t="n"/>
    </row>
    <row r="13" ht="48" customHeight="1">
      <c r="A13" s="22" t="n"/>
      <c r="B13" s="22" t="n"/>
      <c r="C13" s="22" t="n"/>
      <c r="D13" s="22" t="n"/>
      <c r="E13" s="22" t="n"/>
      <c r="F13" s="22" t="n"/>
      <c r="G13" s="22" t="n"/>
      <c r="H13" s="22" t="n"/>
      <c r="I13" s="22" t="n"/>
      <c r="J13" s="21">
        <f>IF(COUNTA(D13:I13)&lt;6,"",ROUND((D13*15%+E13*25%+F13*15%+G13*15%+H13*15%+I13*15%)*20,0))</f>
        <v/>
      </c>
      <c r="K13" s="21">
        <f>IF(J13="","",IF(J13&gt;=80,"优先试点",IF(J13&gt;=70,"可进入评审",IF(J13&gt;=60,"补条件后再评估","暂不建议"))))</f>
        <v/>
      </c>
      <c r="L13" s="22" t="n"/>
    </row>
    <row r="14" ht="48" customHeight="1">
      <c r="A14" s="22" t="n"/>
      <c r="B14" s="22" t="n"/>
      <c r="C14" s="22" t="n"/>
      <c r="D14" s="22" t="n"/>
      <c r="E14" s="22" t="n"/>
      <c r="F14" s="22" t="n"/>
      <c r="G14" s="22" t="n"/>
      <c r="H14" s="22" t="n"/>
      <c r="I14" s="22" t="n"/>
      <c r="J14" s="21">
        <f>IF(COUNTA(D14:I14)&lt;6,"",ROUND((D14*15%+E14*25%+F14*15%+G14*15%+H14*15%+I14*15%)*20,0))</f>
        <v/>
      </c>
      <c r="K14" s="21">
        <f>IF(J14="","",IF(J14&gt;=80,"优先试点",IF(J14&gt;=70,"可进入评审",IF(J14&gt;=60,"补条件后再评估","暂不建议"))))</f>
        <v/>
      </c>
      <c r="L14" s="22" t="n"/>
    </row>
    <row r="15" ht="48" customHeight="1">
      <c r="A15" s="22" t="n"/>
      <c r="B15" s="22" t="n"/>
      <c r="C15" s="22" t="n"/>
      <c r="D15" s="22" t="n"/>
      <c r="E15" s="22" t="n"/>
      <c r="F15" s="22" t="n"/>
      <c r="G15" s="22" t="n"/>
      <c r="H15" s="22" t="n"/>
      <c r="I15" s="22" t="n"/>
      <c r="J15" s="21">
        <f>IF(COUNTA(D15:I15)&lt;6,"",ROUND((D15*15%+E15*25%+F15*15%+G15*15%+H15*15%+I15*15%)*20,0))</f>
        <v/>
      </c>
      <c r="K15" s="21">
        <f>IF(J15="","",IF(J15&gt;=80,"优先试点",IF(J15&gt;=70,"可进入评审",IF(J15&gt;=60,"补条件后再评估","暂不建议"))))</f>
        <v/>
      </c>
      <c r="L15" s="22" t="n"/>
    </row>
    <row r="16" ht="48" customHeight="1">
      <c r="A16" s="22" t="n"/>
      <c r="B16" s="22" t="n"/>
      <c r="C16" s="22" t="n"/>
      <c r="D16" s="22" t="n"/>
      <c r="E16" s="22" t="n"/>
      <c r="F16" s="22" t="n"/>
      <c r="G16" s="22" t="n"/>
      <c r="H16" s="22" t="n"/>
      <c r="I16" s="22" t="n"/>
      <c r="J16" s="21">
        <f>IF(COUNTA(D16:I16)&lt;6,"",ROUND((D16*15%+E16*25%+F16*15%+G16*15%+H16*15%+I16*15%)*20,0))</f>
        <v/>
      </c>
      <c r="K16" s="21">
        <f>IF(J16="","",IF(J16&gt;=80,"优先试点",IF(J16&gt;=70,"可进入评审",IF(J16&gt;=60,"补条件后再评估","暂不建议"))))</f>
        <v/>
      </c>
      <c r="L16" s="22" t="n"/>
    </row>
  </sheetData>
  <autoFilter ref="A5:L5"/>
  <mergeCells count="2">
    <mergeCell ref="A2:L2"/>
    <mergeCell ref="A1:L1"/>
  </mergeCells>
  <conditionalFormatting sqref="J6:J16">
    <cfRule type="cellIs" priority="1" operator="greaterThanOrEqual" dxfId="0">
      <formula>80</formula>
    </cfRule>
    <cfRule type="cellIs" priority="2" operator="between" dxfId="1">
      <formula>70</formula>
      <formula>79</formula>
    </cfRule>
    <cfRule type="cellIs" priority="3" operator="lessThan" dxfId="2">
      <formula>70</formula>
    </cfRule>
  </conditionalFormatting>
  <dataValidations count="1">
    <dataValidation sqref="D6:I16" showDropDown="0" showInputMessage="0" showErrorMessage="0" allowBlank="1" errorTitle="评分范围错误" error="请输入 1—5 分" type="whole" operator="between">
      <formula1>1</formula1>
      <formula2>5</formula2>
    </dataValidation>
  </dataValidations>
  <printOptions horizontalCentered="1"/>
  <pageMargins left="0.75" right="0.75" top="1" bottom="1" header="0.5" footer="0.5"/>
  <pageSetup orientation="landscape" fitToHeight="0" fitToWidth="1"/>
  <headerFooter>
    <oddHeader>&amp;C&amp;9 &amp;K777777詹老师出品｜联系我 +V：13136092523</oddHeader>
    <oddFooter>&amp;L两周业务流程 AI 改造冲刺表&amp;R第 &amp;P 页 / 共 &amp;N 页</oddFooter>
    <evenHeader/>
    <evenFooter/>
    <firstHeader/>
    <firstFooter/>
  </headerFooter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tabColor rgb="00F2CF32"/>
    <outlinePr summaryBelow="1" summaryRight="1"/>
    <pageSetUpPr fitToPage="1"/>
  </sheetPr>
  <dimension ref="A1:M22"/>
  <sheetViews>
    <sheetView showGridLines="0" zoomScale="8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20" customWidth="1" min="2" max="2"/>
    <col width="22" customWidth="1" min="3" max="3"/>
    <col width="28" customWidth="1" min="4" max="4"/>
    <col width="24" customWidth="1" min="5" max="5"/>
    <col width="18" customWidth="1" min="6" max="6"/>
    <col width="13" customWidth="1" min="7" max="7"/>
    <col width="13" customWidth="1" min="8" max="8"/>
    <col width="12" customWidth="1" min="9" max="9"/>
    <col width="24" customWidth="1" min="10" max="10"/>
    <col width="16" customWidth="1" min="11" max="11"/>
    <col width="24" customWidth="1" min="12" max="12"/>
    <col width="28" customWidth="1" min="13" max="13"/>
  </cols>
  <sheetData>
    <row r="1" ht="32" customHeight="1">
      <c r="A1" s="1" t="inlineStr">
        <is>
          <t>03｜现状流程诊断（标准流程 + 真实路径）</t>
        </is>
      </c>
    </row>
    <row r="2" ht="28" customHeight="1">
      <c r="A2" s="2" t="inlineStr">
        <is>
          <t>不要凭会议想象流程；跟岗、看系统、看样本、看异常　｜　詹老师出品｜联系我 +V：13136092523</t>
        </is>
      </c>
    </row>
    <row r="3"/>
    <row r="4"/>
    <row r="5" ht="34" customHeight="1">
      <c r="A5" s="7" t="inlineStr">
        <is>
          <t>步骤</t>
        </is>
      </c>
      <c r="B5" s="7" t="inlineStr">
        <is>
          <t>责任角色</t>
        </is>
      </c>
      <c r="C5" s="7" t="inlineStr">
        <is>
          <t>触发/输入</t>
        </is>
      </c>
      <c r="D5" s="7" t="inlineStr">
        <is>
          <t>实际动作</t>
        </is>
      </c>
      <c r="E5" s="7" t="inlineStr">
        <is>
          <t>系统/工具</t>
        </is>
      </c>
      <c r="F5" s="7" t="inlineStr">
        <is>
          <t>输出/交接</t>
        </is>
      </c>
      <c r="G5" s="7" t="inlineStr">
        <is>
          <t>处理分钟</t>
        </is>
      </c>
      <c r="H5" s="7" t="inlineStr">
        <is>
          <t>等待分钟</t>
        </is>
      </c>
      <c r="I5" s="7" t="inlineStr">
        <is>
          <t>返工率</t>
        </is>
      </c>
      <c r="J5" s="7" t="inlineStr">
        <is>
          <t>常见例外</t>
        </is>
      </c>
      <c r="K5" s="7" t="inlineStr">
        <is>
          <t>痛点类型</t>
        </is>
      </c>
      <c r="L5" s="7" t="inlineStr">
        <is>
          <t>证据/样本</t>
        </is>
      </c>
      <c r="M5" s="7" t="inlineStr">
        <is>
          <t>初步改造机会</t>
        </is>
      </c>
    </row>
    <row r="6" ht="52" customHeight="1">
      <c r="A6" s="20" t="inlineStr">
        <is>
          <t>示例1</t>
        </is>
      </c>
      <c r="B6" s="20" t="inlineStr">
        <is>
          <t>销售</t>
        </is>
      </c>
      <c r="C6" s="20" t="inlineStr">
        <is>
          <t>客户合同草案</t>
        </is>
      </c>
      <c r="D6" s="20" t="inlineStr">
        <is>
          <t>上传合同并填写评审申请</t>
        </is>
      </c>
      <c r="E6" s="20" t="inlineStr">
        <is>
          <t>OA</t>
        </is>
      </c>
      <c r="F6" s="20" t="inlineStr">
        <is>
          <t>评审任务</t>
        </is>
      </c>
      <c r="G6" s="20" t="n">
        <v>10</v>
      </c>
      <c r="H6" s="20" t="n">
        <v>30</v>
      </c>
      <c r="I6" s="23" t="n">
        <v>0.08</v>
      </c>
      <c r="J6" s="20" t="inlineStr">
        <is>
          <t>附件缺失</t>
        </is>
      </c>
      <c r="K6" s="20" t="inlineStr">
        <is>
          <t>返工</t>
        </is>
      </c>
      <c r="L6" s="20" t="inlineStr">
        <is>
          <t>近20份退回记录</t>
        </is>
      </c>
      <c r="M6" s="20" t="inlineStr">
        <is>
          <t>自动检查必填项</t>
        </is>
      </c>
    </row>
    <row r="7" ht="52" customHeight="1">
      <c r="A7" s="20" t="inlineStr">
        <is>
          <t>示例2</t>
        </is>
      </c>
      <c r="B7" s="20" t="inlineStr">
        <is>
          <t>法务助理</t>
        </is>
      </c>
      <c r="C7" s="20" t="inlineStr">
        <is>
          <t>合同+客户资料</t>
        </is>
      </c>
      <c r="D7" s="20" t="inlineStr">
        <is>
          <t>核对主体、金额、期限与模板</t>
        </is>
      </c>
      <c r="E7" s="20" t="inlineStr">
        <is>
          <t>OA+文档</t>
        </is>
      </c>
      <c r="F7" s="20" t="inlineStr">
        <is>
          <t>字段清单</t>
        </is>
      </c>
      <c r="G7" s="20" t="n">
        <v>25</v>
      </c>
      <c r="H7" s="20" t="n">
        <v>60</v>
      </c>
      <c r="I7" s="23" t="n">
        <v>0.12</v>
      </c>
      <c r="J7" s="20" t="inlineStr">
        <is>
          <t>非标模板</t>
        </is>
      </c>
      <c r="K7" s="20" t="inlineStr">
        <is>
          <t>搬运</t>
        </is>
      </c>
      <c r="L7" s="20" t="inlineStr">
        <is>
          <t>3份真实合同</t>
        </is>
      </c>
      <c r="M7" s="20" t="inlineStr">
        <is>
          <t>AI抽取并比对</t>
        </is>
      </c>
    </row>
    <row r="8" ht="52" customHeight="1">
      <c r="A8" s="20" t="inlineStr">
        <is>
          <t>示例3</t>
        </is>
      </c>
      <c r="B8" s="20" t="inlineStr">
        <is>
          <t>法务经理</t>
        </is>
      </c>
      <c r="C8" s="20" t="inlineStr">
        <is>
          <t>字段清单+条款</t>
        </is>
      </c>
      <c r="D8" s="20" t="inlineStr">
        <is>
          <t>识别常见风险并给修改建议</t>
        </is>
      </c>
      <c r="E8" s="20" t="inlineStr">
        <is>
          <t>文档+知识库</t>
        </is>
      </c>
      <c r="F8" s="20" t="inlineStr">
        <is>
          <t>审查意见</t>
        </is>
      </c>
      <c r="G8" s="20" t="n">
        <v>45</v>
      </c>
      <c r="H8" s="20" t="n">
        <v>120</v>
      </c>
      <c r="I8" s="23" t="n">
        <v>0.05</v>
      </c>
      <c r="J8" s="20" t="inlineStr">
        <is>
          <t>重大非标条款</t>
        </is>
      </c>
      <c r="K8" s="20" t="inlineStr">
        <is>
          <t>判断</t>
        </is>
      </c>
      <c r="L8" s="20" t="inlineStr">
        <is>
          <t>历史审查意见</t>
        </is>
      </c>
      <c r="M8" s="20" t="inlineStr">
        <is>
          <t>AI预审，人确认高风险</t>
        </is>
      </c>
    </row>
    <row r="9" ht="52" customHeight="1">
      <c r="A9" s="20" t="inlineStr">
        <is>
          <t>示例4</t>
        </is>
      </c>
      <c r="B9" s="20" t="inlineStr">
        <is>
          <t>销售</t>
        </is>
      </c>
      <c r="C9" s="20" t="inlineStr">
        <is>
          <t>审查意见</t>
        </is>
      </c>
      <c r="D9" s="20" t="inlineStr">
        <is>
          <t>与客户沟通并回传修订版</t>
        </is>
      </c>
      <c r="E9" s="20" t="inlineStr">
        <is>
          <t>邮件+IM</t>
        </is>
      </c>
      <c r="F9" s="20" t="inlineStr">
        <is>
          <t>修订合同</t>
        </is>
      </c>
      <c r="G9" s="20" t="n">
        <v>20</v>
      </c>
      <c r="H9" s="20" t="n">
        <v>360</v>
      </c>
      <c r="I9" s="23" t="n">
        <v>0.18</v>
      </c>
      <c r="J9" s="20" t="inlineStr">
        <is>
          <t>多轮修改</t>
        </is>
      </c>
      <c r="K9" s="20" t="inlineStr">
        <is>
          <t>等待</t>
        </is>
      </c>
      <c r="L9" s="20" t="inlineStr">
        <is>
          <t>邮件往返记录</t>
        </is>
      </c>
      <c r="M9" s="20" t="inlineStr">
        <is>
          <t>自动生成差异清单</t>
        </is>
      </c>
    </row>
    <row r="10" ht="52" customHeight="1">
      <c r="A10" s="20" t="inlineStr">
        <is>
          <t>示例5</t>
        </is>
      </c>
      <c r="B10" s="20" t="inlineStr">
        <is>
          <t>法务经理</t>
        </is>
      </c>
      <c r="C10" s="20" t="inlineStr">
        <is>
          <t>修订合同</t>
        </is>
      </c>
      <c r="D10" s="20" t="inlineStr">
        <is>
          <t>复核关键修改并确认</t>
        </is>
      </c>
      <c r="E10" s="20" t="inlineStr">
        <is>
          <t>文档</t>
        </is>
      </c>
      <c r="F10" s="20" t="inlineStr">
        <is>
          <t>可进入审批</t>
        </is>
      </c>
      <c r="G10" s="20" t="n">
        <v>20</v>
      </c>
      <c r="H10" s="20" t="n">
        <v>60</v>
      </c>
      <c r="I10" s="23" t="n">
        <v>0.03</v>
      </c>
      <c r="J10" s="20" t="inlineStr">
        <is>
          <t>关键条款未改</t>
        </is>
      </c>
      <c r="K10" s="20" t="inlineStr">
        <is>
          <t>复核</t>
        </is>
      </c>
      <c r="L10" s="20" t="inlineStr">
        <is>
          <t>终版合同</t>
        </is>
      </c>
      <c r="M10" s="20" t="inlineStr">
        <is>
          <t>高风险点人工确认</t>
        </is>
      </c>
    </row>
    <row r="11" ht="52" customHeight="1">
      <c r="A11" s="22" t="n"/>
      <c r="B11" s="22" t="n"/>
      <c r="C11" s="22" t="n"/>
      <c r="D11" s="22" t="n"/>
      <c r="E11" s="22" t="n"/>
      <c r="F11" s="22" t="n"/>
      <c r="G11" s="22" t="n"/>
      <c r="H11" s="22" t="n"/>
      <c r="I11" s="24" t="n"/>
      <c r="J11" s="22" t="n"/>
      <c r="K11" s="22" t="n"/>
      <c r="L11" s="22" t="n"/>
      <c r="M11" s="22" t="n"/>
    </row>
    <row r="12" ht="52" customHeight="1">
      <c r="A12" s="22" t="n"/>
      <c r="B12" s="22" t="n"/>
      <c r="C12" s="22" t="n"/>
      <c r="D12" s="22" t="n"/>
      <c r="E12" s="22" t="n"/>
      <c r="F12" s="22" t="n"/>
      <c r="G12" s="22" t="n"/>
      <c r="H12" s="22" t="n"/>
      <c r="I12" s="24" t="n"/>
      <c r="J12" s="22" t="n"/>
      <c r="K12" s="22" t="n"/>
      <c r="L12" s="22" t="n"/>
      <c r="M12" s="22" t="n"/>
    </row>
    <row r="13" ht="52" customHeight="1">
      <c r="A13" s="22" t="n"/>
      <c r="B13" s="22" t="n"/>
      <c r="C13" s="22" t="n"/>
      <c r="D13" s="22" t="n"/>
      <c r="E13" s="22" t="n"/>
      <c r="F13" s="22" t="n"/>
      <c r="G13" s="22" t="n"/>
      <c r="H13" s="22" t="n"/>
      <c r="I13" s="24" t="n"/>
      <c r="J13" s="22" t="n"/>
      <c r="K13" s="22" t="n"/>
      <c r="L13" s="22" t="n"/>
      <c r="M13" s="22" t="n"/>
    </row>
    <row r="14" ht="52" customHeight="1">
      <c r="A14" s="22" t="n"/>
      <c r="B14" s="22" t="n"/>
      <c r="C14" s="22" t="n"/>
      <c r="D14" s="22" t="n"/>
      <c r="E14" s="22" t="n"/>
      <c r="F14" s="22" t="n"/>
      <c r="G14" s="22" t="n"/>
      <c r="H14" s="22" t="n"/>
      <c r="I14" s="24" t="n"/>
      <c r="J14" s="22" t="n"/>
      <c r="K14" s="22" t="n"/>
      <c r="L14" s="22" t="n"/>
      <c r="M14" s="22" t="n"/>
    </row>
    <row r="15" ht="52" customHeight="1">
      <c r="A15" s="22" t="n"/>
      <c r="B15" s="22" t="n"/>
      <c r="C15" s="22" t="n"/>
      <c r="D15" s="22" t="n"/>
      <c r="E15" s="22" t="n"/>
      <c r="F15" s="22" t="n"/>
      <c r="G15" s="22" t="n"/>
      <c r="H15" s="22" t="n"/>
      <c r="I15" s="24" t="n"/>
      <c r="J15" s="22" t="n"/>
      <c r="K15" s="22" t="n"/>
      <c r="L15" s="22" t="n"/>
      <c r="M15" s="22" t="n"/>
    </row>
    <row r="16" ht="52" customHeight="1">
      <c r="A16" s="22" t="n"/>
      <c r="B16" s="22" t="n"/>
      <c r="C16" s="22" t="n"/>
      <c r="D16" s="22" t="n"/>
      <c r="E16" s="22" t="n"/>
      <c r="F16" s="22" t="n"/>
      <c r="G16" s="22" t="n"/>
      <c r="H16" s="22" t="n"/>
      <c r="I16" s="24" t="n"/>
      <c r="J16" s="22" t="n"/>
      <c r="K16" s="22" t="n"/>
      <c r="L16" s="22" t="n"/>
      <c r="M16" s="22" t="n"/>
    </row>
    <row r="17" ht="52" customHeight="1">
      <c r="A17" s="22" t="n"/>
      <c r="B17" s="22" t="n"/>
      <c r="C17" s="22" t="n"/>
      <c r="D17" s="22" t="n"/>
      <c r="E17" s="22" t="n"/>
      <c r="F17" s="22" t="n"/>
      <c r="G17" s="22" t="n"/>
      <c r="H17" s="22" t="n"/>
      <c r="I17" s="24" t="n"/>
      <c r="J17" s="22" t="n"/>
      <c r="K17" s="22" t="n"/>
      <c r="L17" s="22" t="n"/>
      <c r="M17" s="22" t="n"/>
    </row>
    <row r="18" ht="52" customHeight="1">
      <c r="A18" s="22" t="n"/>
      <c r="B18" s="22" t="n"/>
      <c r="C18" s="22" t="n"/>
      <c r="D18" s="22" t="n"/>
      <c r="E18" s="22" t="n"/>
      <c r="F18" s="22" t="n"/>
      <c r="G18" s="22" t="n"/>
      <c r="H18" s="22" t="n"/>
      <c r="I18" s="24" t="n"/>
      <c r="J18" s="22" t="n"/>
      <c r="K18" s="22" t="n"/>
      <c r="L18" s="22" t="n"/>
      <c r="M18" s="22" t="n"/>
    </row>
    <row r="19" ht="52" customHeight="1">
      <c r="A19" s="22" t="n"/>
      <c r="B19" s="22" t="n"/>
      <c r="C19" s="22" t="n"/>
      <c r="D19" s="22" t="n"/>
      <c r="E19" s="22" t="n"/>
      <c r="F19" s="22" t="n"/>
      <c r="G19" s="22" t="n"/>
      <c r="H19" s="22" t="n"/>
      <c r="I19" s="24" t="n"/>
      <c r="J19" s="22" t="n"/>
      <c r="K19" s="22" t="n"/>
      <c r="L19" s="22" t="n"/>
      <c r="M19" s="22" t="n"/>
    </row>
    <row r="20" ht="52" customHeight="1">
      <c r="A20" s="22" t="n"/>
      <c r="B20" s="22" t="n"/>
      <c r="C20" s="22" t="n"/>
      <c r="D20" s="22" t="n"/>
      <c r="E20" s="22" t="n"/>
      <c r="F20" s="22" t="n"/>
      <c r="G20" s="22" t="n"/>
      <c r="H20" s="22" t="n"/>
      <c r="I20" s="24" t="n"/>
      <c r="J20" s="22" t="n"/>
      <c r="K20" s="22" t="n"/>
      <c r="L20" s="22" t="n"/>
      <c r="M20" s="22" t="n"/>
    </row>
    <row r="21"/>
    <row r="22">
      <c r="G22" s="18" t="inlineStr">
        <is>
          <t>总处理分钟</t>
        </is>
      </c>
      <c r="H22" s="25">
        <f>SUM(G6:G20)</f>
        <v/>
      </c>
      <c r="I22" s="18" t="inlineStr">
        <is>
          <t>总等待分钟</t>
        </is>
      </c>
      <c r="J22" s="25">
        <f>SUM(H6:H20)</f>
        <v/>
      </c>
    </row>
  </sheetData>
  <autoFilter ref="A5:M5"/>
  <mergeCells count="2">
    <mergeCell ref="A2:M2"/>
    <mergeCell ref="A1:M1"/>
  </mergeCells>
  <dataValidations count="1">
    <dataValidation sqref="K6:K20" showDropDown="0" showInputMessage="0" showErrorMessage="0" allowBlank="1" errorTitle="输入不符合模板要求" error="请从下拉列表中选择" promptTitle="填写提示" prompt="请选择一个标准选项" type="list">
      <formula1>"搬运,等待,返工,判断,系统切换,重复录入,沟通,风险控制"</formula1>
    </dataValidation>
  </dataValidations>
  <printOptions horizontalCentered="1"/>
  <pageMargins left="0.75" right="0.75" top="1" bottom="1" header="0.5" footer="0.5"/>
  <pageSetup orientation="landscape" fitToHeight="0" fitToWidth="1"/>
  <headerFooter>
    <oddHeader>&amp;C&amp;9 &amp;K777777詹老师出品｜联系我 +V：13136092523</oddHeader>
    <oddFooter>&amp;L两周业务流程 AI 改造冲刺表&amp;R第 &amp;P 页 / 共 &amp;N 页</oddFooter>
    <evenHeader/>
    <evenFooter/>
    <firstHeader/>
    <firstFooter/>
  </headerFooter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tabColor rgb="00F2CF32"/>
    <outlinePr summaryBelow="1" summaryRight="1"/>
    <pageSetUpPr fitToPage="1"/>
  </sheetPr>
  <dimension ref="A1:M20"/>
  <sheetViews>
    <sheetView showGridLines="0" zoomScale="8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24" customWidth="1" min="2" max="2"/>
    <col width="16" customWidth="1" min="3" max="3"/>
    <col width="18" customWidth="1" min="4" max="4"/>
    <col width="24" customWidth="1" min="5" max="5"/>
    <col width="24" customWidth="1" min="6" max="6"/>
    <col width="24" customWidth="1" min="7" max="7"/>
    <col width="24" customWidth="1" min="8" max="8"/>
    <col width="22" customWidth="1" min="9" max="9"/>
    <col width="24" customWidth="1" min="10" max="10"/>
    <col width="26" customWidth="1" min="11" max="11"/>
    <col width="22" customWidth="1" min="12" max="12"/>
    <col width="18" customWidth="1" min="13" max="13"/>
  </cols>
  <sheetData>
    <row r="1" ht="32" customHeight="1">
      <c r="A1" s="1" t="inlineStr">
        <is>
          <t>04｜AI 目标业务流程设计</t>
        </is>
      </c>
    </row>
    <row r="2" ht="28" customHeight="1">
      <c r="A2" s="2" t="inlineStr">
        <is>
          <t>先删除和简化，再决定哪些动作交给规则、AI、系统或人　｜　詹老师出品｜联系我 +V：13136092523</t>
        </is>
      </c>
    </row>
    <row r="3"/>
    <row r="4"/>
    <row r="5" ht="34" customHeight="1">
      <c r="A5" s="7" t="inlineStr">
        <is>
          <t>步骤</t>
        </is>
      </c>
      <c r="B5" s="7" t="inlineStr">
        <is>
          <t>当前问题</t>
        </is>
      </c>
      <c r="C5" s="7" t="inlineStr">
        <is>
          <t>ECRS动作</t>
        </is>
      </c>
      <c r="D5" s="7" t="inlineStr">
        <is>
          <t>执行主体</t>
        </is>
      </c>
      <c r="E5" s="7" t="inlineStr">
        <is>
          <t>AI/系统能力</t>
        </is>
      </c>
      <c r="F5" s="7" t="inlineStr">
        <is>
          <t>输入</t>
        </is>
      </c>
      <c r="G5" s="7" t="inlineStr">
        <is>
          <t>输出</t>
        </is>
      </c>
      <c r="H5" s="7" t="inlineStr">
        <is>
          <t>人工确认点</t>
        </is>
      </c>
      <c r="I5" s="7" t="inlineStr">
        <is>
          <t>异常退出</t>
        </is>
      </c>
      <c r="J5" s="7" t="inlineStr">
        <is>
          <t>所需系统权限</t>
        </is>
      </c>
      <c r="K5" s="7" t="inlineStr">
        <is>
          <t>成功标准</t>
        </is>
      </c>
      <c r="L5" s="7" t="inlineStr">
        <is>
          <t>责任人</t>
        </is>
      </c>
      <c r="M5" s="7" t="inlineStr">
        <is>
          <t>建设状态</t>
        </is>
      </c>
    </row>
    <row r="6" ht="56" customHeight="1">
      <c r="A6" s="20" t="inlineStr">
        <is>
          <t>示例1</t>
        </is>
      </c>
      <c r="B6" s="20" t="inlineStr">
        <is>
          <t>缺件反复退回</t>
        </is>
      </c>
      <c r="C6" s="20" t="inlineStr">
        <is>
          <t>简化</t>
        </is>
      </c>
      <c r="D6" s="20" t="inlineStr">
        <is>
          <t>规则+系统</t>
        </is>
      </c>
      <c r="E6" s="20" t="inlineStr">
        <is>
          <t>必填项与附件完整性检查</t>
        </is>
      </c>
      <c r="F6" s="20" t="inlineStr">
        <is>
          <t>合同+申请单</t>
        </is>
      </c>
      <c r="G6" s="20" t="inlineStr">
        <is>
          <t>完整性结果</t>
        </is>
      </c>
      <c r="H6" s="20" t="inlineStr">
        <is>
          <t>缺件时销售确认补充</t>
        </is>
      </c>
      <c r="I6" s="20" t="inlineStr">
        <is>
          <t>无法读取附件则退回</t>
        </is>
      </c>
      <c r="J6" s="20" t="inlineStr">
        <is>
          <t>OA读取</t>
        </is>
      </c>
      <c r="K6" s="20" t="inlineStr">
        <is>
          <t>缺件在提交前发现</t>
        </is>
      </c>
      <c r="L6" s="20" t="inlineStr">
        <is>
          <t>流程负责人</t>
        </is>
      </c>
      <c r="M6" s="20" t="inlineStr">
        <is>
          <t>待设计</t>
        </is>
      </c>
    </row>
    <row r="7" ht="56" customHeight="1">
      <c r="A7" s="20" t="inlineStr">
        <is>
          <t>示例2</t>
        </is>
      </c>
      <c r="B7" s="20" t="inlineStr">
        <is>
          <t>人工抄录字段</t>
        </is>
      </c>
      <c r="C7" s="20" t="inlineStr">
        <is>
          <t>自动化</t>
        </is>
      </c>
      <c r="D7" s="20" t="inlineStr">
        <is>
          <t>AI</t>
        </is>
      </c>
      <c r="E7" s="20" t="inlineStr">
        <is>
          <t>合同字段抽取Skill</t>
        </is>
      </c>
      <c r="F7" s="20" t="inlineStr">
        <is>
          <t>合同正文</t>
        </is>
      </c>
      <c r="G7" s="20" t="inlineStr">
        <is>
          <t>结构化字段</t>
        </is>
      </c>
      <c r="H7" s="20" t="inlineStr">
        <is>
          <t>低置信度字段人工确认</t>
        </is>
      </c>
      <c r="I7" s="20" t="inlineStr">
        <is>
          <t>置信度不足进入人工</t>
        </is>
      </c>
      <c r="J7" s="20" t="inlineStr">
        <is>
          <t>合同只读</t>
        </is>
      </c>
      <c r="K7" s="20" t="inlineStr">
        <is>
          <t>字段准确率≥95%</t>
        </is>
      </c>
      <c r="L7" s="20" t="inlineStr">
        <is>
          <t>AI构建者</t>
        </is>
      </c>
      <c r="M7" s="20" t="inlineStr">
        <is>
          <t>待设计</t>
        </is>
      </c>
    </row>
    <row r="8" ht="56" customHeight="1">
      <c r="A8" s="20" t="inlineStr">
        <is>
          <t>示例3</t>
        </is>
      </c>
      <c r="B8" s="20" t="inlineStr">
        <is>
          <t>常见风险重复检查</t>
        </is>
      </c>
      <c r="C8" s="20" t="inlineStr">
        <is>
          <t>合并</t>
        </is>
      </c>
      <c r="D8" s="20" t="inlineStr">
        <is>
          <t>AI+人</t>
        </is>
      </c>
      <c r="E8" s="20" t="inlineStr">
        <is>
          <t>条款比对与风险建议Skill</t>
        </is>
      </c>
      <c r="F8" s="20" t="inlineStr">
        <is>
          <t>字段+条款+规则库</t>
        </is>
      </c>
      <c r="G8" s="20" t="inlineStr">
        <is>
          <t>风险清单+建议</t>
        </is>
      </c>
      <c r="H8" s="20" t="inlineStr">
        <is>
          <t>红色风险必须法务确认</t>
        </is>
      </c>
      <c r="I8" s="20" t="inlineStr">
        <is>
          <t>规则冲突则暂停</t>
        </is>
      </c>
      <c r="J8" s="20" t="inlineStr">
        <is>
          <t>规则库只读</t>
        </is>
      </c>
      <c r="K8" s="20" t="inlineStr">
        <is>
          <t>常见风险召回≥90%</t>
        </is>
      </c>
      <c r="L8" s="20" t="inlineStr">
        <is>
          <t>法务经理</t>
        </is>
      </c>
      <c r="M8" s="20" t="inlineStr">
        <is>
          <t>待设计</t>
        </is>
      </c>
    </row>
    <row r="9" ht="56" customHeight="1">
      <c r="A9" s="20" t="inlineStr">
        <is>
          <t>示例4</t>
        </is>
      </c>
      <c r="B9" s="20" t="inlineStr">
        <is>
          <t>修订差异难追踪</t>
        </is>
      </c>
      <c r="C9" s="20" t="inlineStr">
        <is>
          <t>自动化</t>
        </is>
      </c>
      <c r="D9" s="20" t="inlineStr">
        <is>
          <t>AI</t>
        </is>
      </c>
      <c r="E9" s="20" t="inlineStr">
        <is>
          <t>版本差异与未改项检查</t>
        </is>
      </c>
      <c r="F9" s="20" t="inlineStr">
        <is>
          <t>修订前后版本</t>
        </is>
      </c>
      <c r="G9" s="20" t="inlineStr">
        <is>
          <t>差异清单</t>
        </is>
      </c>
      <c r="H9" s="20" t="inlineStr">
        <is>
          <t>关键条款由法务复核</t>
        </is>
      </c>
      <c r="I9" s="20" t="inlineStr">
        <is>
          <t>版本不匹配则退回</t>
        </is>
      </c>
      <c r="J9" s="20" t="inlineStr">
        <is>
          <t>文档只读</t>
        </is>
      </c>
      <c r="K9" s="20" t="inlineStr">
        <is>
          <t>关键未改项不漏检</t>
        </is>
      </c>
      <c r="L9" s="20" t="inlineStr">
        <is>
          <t>AI构建者</t>
        </is>
      </c>
      <c r="M9" s="20" t="inlineStr">
        <is>
          <t>待设计</t>
        </is>
      </c>
    </row>
    <row r="10" ht="56" customHeight="1">
      <c r="A10" s="20" t="inlineStr">
        <is>
          <t>示例5</t>
        </is>
      </c>
      <c r="B10" s="20" t="inlineStr">
        <is>
          <t>审批责任必须保留</t>
        </is>
      </c>
      <c r="C10" s="20" t="inlineStr">
        <is>
          <t>保留</t>
        </is>
      </c>
      <c r="D10" s="20" t="inlineStr">
        <is>
          <t>人</t>
        </is>
      </c>
      <c r="E10" s="20" t="inlineStr">
        <is>
          <t>最终判断与签字</t>
        </is>
      </c>
      <c r="F10" s="20" t="inlineStr">
        <is>
          <t>风险清单+修订版</t>
        </is>
      </c>
      <c r="G10" s="20" t="inlineStr">
        <is>
          <t>批准/退回</t>
        </is>
      </c>
      <c r="H10" s="20" t="inlineStr">
        <is>
          <t>法务负责人签字</t>
        </is>
      </c>
      <c r="I10" s="20" t="inlineStr">
        <is>
          <t>高风险升级</t>
        </is>
      </c>
      <c r="J10" s="20" t="inlineStr">
        <is>
          <t>OA审批写入</t>
        </is>
      </c>
      <c r="K10" s="20" t="inlineStr">
        <is>
          <t>责任链清晰可回放</t>
        </is>
      </c>
      <c r="L10" s="20" t="inlineStr">
        <is>
          <t>法务负责人</t>
        </is>
      </c>
      <c r="M10" s="20" t="inlineStr">
        <is>
          <t>待设计</t>
        </is>
      </c>
    </row>
    <row r="11" ht="56" customHeight="1">
      <c r="A11" s="22" t="n"/>
      <c r="B11" s="22" t="n"/>
      <c r="C11" s="22" t="n"/>
      <c r="D11" s="22" t="n"/>
      <c r="E11" s="22" t="n"/>
      <c r="F11" s="22" t="n"/>
      <c r="G11" s="22" t="n"/>
      <c r="H11" s="22" t="n"/>
      <c r="I11" s="22" t="n"/>
      <c r="J11" s="22" t="n"/>
      <c r="K11" s="22" t="n"/>
      <c r="L11" s="22" t="n"/>
      <c r="M11" s="22" t="n"/>
    </row>
    <row r="12" ht="56" customHeight="1">
      <c r="A12" s="22" t="n"/>
      <c r="B12" s="22" t="n"/>
      <c r="C12" s="22" t="n"/>
      <c r="D12" s="22" t="n"/>
      <c r="E12" s="22" t="n"/>
      <c r="F12" s="22" t="n"/>
      <c r="G12" s="22" t="n"/>
      <c r="H12" s="22" t="n"/>
      <c r="I12" s="22" t="n"/>
      <c r="J12" s="22" t="n"/>
      <c r="K12" s="22" t="n"/>
      <c r="L12" s="22" t="n"/>
      <c r="M12" s="22" t="n"/>
    </row>
    <row r="13" ht="56" customHeight="1">
      <c r="A13" s="22" t="n"/>
      <c r="B13" s="22" t="n"/>
      <c r="C13" s="22" t="n"/>
      <c r="D13" s="22" t="n"/>
      <c r="E13" s="22" t="n"/>
      <c r="F13" s="22" t="n"/>
      <c r="G13" s="22" t="n"/>
      <c r="H13" s="22" t="n"/>
      <c r="I13" s="22" t="n"/>
      <c r="J13" s="22" t="n"/>
      <c r="K13" s="22" t="n"/>
      <c r="L13" s="22" t="n"/>
      <c r="M13" s="22" t="n"/>
    </row>
    <row r="14" ht="56" customHeight="1">
      <c r="A14" s="22" t="n"/>
      <c r="B14" s="22" t="n"/>
      <c r="C14" s="22" t="n"/>
      <c r="D14" s="22" t="n"/>
      <c r="E14" s="22" t="n"/>
      <c r="F14" s="22" t="n"/>
      <c r="G14" s="22" t="n"/>
      <c r="H14" s="22" t="n"/>
      <c r="I14" s="22" t="n"/>
      <c r="J14" s="22" t="n"/>
      <c r="K14" s="22" t="n"/>
      <c r="L14" s="22" t="n"/>
      <c r="M14" s="22" t="n"/>
    </row>
    <row r="15" ht="56" customHeight="1">
      <c r="A15" s="22" t="n"/>
      <c r="B15" s="22" t="n"/>
      <c r="C15" s="22" t="n"/>
      <c r="D15" s="22" t="n"/>
      <c r="E15" s="22" t="n"/>
      <c r="F15" s="22" t="n"/>
      <c r="G15" s="22" t="n"/>
      <c r="H15" s="22" t="n"/>
      <c r="I15" s="22" t="n"/>
      <c r="J15" s="22" t="n"/>
      <c r="K15" s="22" t="n"/>
      <c r="L15" s="22" t="n"/>
      <c r="M15" s="22" t="n"/>
    </row>
    <row r="16" ht="56" customHeight="1">
      <c r="A16" s="22" t="n"/>
      <c r="B16" s="22" t="n"/>
      <c r="C16" s="22" t="n"/>
      <c r="D16" s="2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</row>
    <row r="17" ht="56" customHeight="1">
      <c r="A17" s="22" t="n"/>
      <c r="B17" s="22" t="n"/>
      <c r="C17" s="22" t="n"/>
      <c r="D17" s="2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</row>
    <row r="18" ht="56" customHeight="1">
      <c r="A18" s="22" t="n"/>
      <c r="B18" s="22" t="n"/>
      <c r="C18" s="22" t="n"/>
      <c r="D18" s="2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</row>
    <row r="19" ht="56" customHeight="1">
      <c r="A19" s="22" t="n"/>
      <c r="B19" s="22" t="n"/>
      <c r="C19" s="22" t="n"/>
      <c r="D19" s="22" t="n"/>
      <c r="E19" s="22" t="n"/>
      <c r="F19" s="22" t="n"/>
      <c r="G19" s="22" t="n"/>
      <c r="H19" s="22" t="n"/>
      <c r="I19" s="22" t="n"/>
      <c r="J19" s="22" t="n"/>
      <c r="K19" s="22" t="n"/>
      <c r="L19" s="22" t="n"/>
      <c r="M19" s="22" t="n"/>
    </row>
    <row r="20" ht="56" customHeight="1">
      <c r="A20" s="22" t="n"/>
      <c r="B20" s="22" t="n"/>
      <c r="C20" s="22" t="n"/>
      <c r="D20" s="2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</row>
  </sheetData>
  <autoFilter ref="A5:M5"/>
  <mergeCells count="2">
    <mergeCell ref="A2:M2"/>
    <mergeCell ref="A1:M1"/>
  </mergeCells>
  <dataValidations count="3">
    <dataValidation sqref="C6:C20" showDropDown="0" showInputMessage="0" showErrorMessage="0" allowBlank="1" errorTitle="输入不符合模板要求" error="请从下拉列表中选择" promptTitle="填写提示" prompt="请选择一个标准选项" type="list">
      <formula1>"删除,简化,合并,重排,自动化,保留"</formula1>
    </dataValidation>
    <dataValidation sqref="D6:D20" showDropDown="0" showInputMessage="0" showErrorMessage="0" allowBlank="1" errorTitle="输入不符合模板要求" error="请从下拉列表中选择" promptTitle="填写提示" prompt="请选择一个标准选项" type="list">
      <formula1>"人,AI,规则,系统,AI+人,规则+系统"</formula1>
    </dataValidation>
    <dataValidation sqref="M6:M20" showDropDown="0" showInputMessage="0" showErrorMessage="0" allowBlank="1" errorTitle="输入不符合模板要求" error="请从下拉列表中选择" promptTitle="填写提示" prompt="请选择一个标准选项" type="list">
      <formula1>"待设计,搭建中,待验证,已通过,暂停"</formula1>
    </dataValidation>
  </dataValidations>
  <printOptions horizontalCentered="1"/>
  <pageMargins left="0.75" right="0.75" top="1" bottom="1" header="0.5" footer="0.5"/>
  <pageSetup orientation="landscape" fitToHeight="0" fitToWidth="1"/>
  <headerFooter>
    <oddHeader>&amp;C&amp;9 &amp;K777777詹老师出品｜联系我 +V：13136092523</oddHeader>
    <oddFooter>&amp;L两周业务流程 AI 改造冲刺表&amp;R第 &amp;P 页 / 共 &amp;N 页</oddFooter>
    <evenHeader/>
    <evenFooter/>
    <firstHeader/>
    <firstFooter/>
  </headerFooter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tabColor rgb="00F2CF32"/>
    <outlinePr summaryBelow="1" summaryRight="1"/>
    <pageSetUpPr fitToPage="1"/>
  </sheetPr>
  <dimension ref="A1:K35"/>
  <sheetViews>
    <sheetView showGridLines="0" zoomScale="8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18" customWidth="1" min="2" max="2"/>
    <col width="25" customWidth="1" min="3" max="3"/>
    <col width="18" customWidth="1" min="4" max="4"/>
    <col width="18" customWidth="1" min="5" max="5"/>
    <col width="20" customWidth="1" min="6" max="6"/>
    <col width="20" customWidth="1" min="7" max="7"/>
    <col width="22" customWidth="1" min="8" max="8"/>
    <col width="22" customWidth="1" min="9" max="9"/>
    <col width="18" customWidth="1" min="10" max="10"/>
    <col width="18" customWidth="1" min="11" max="11"/>
  </cols>
  <sheetData>
    <row r="1" ht="32" customHeight="1">
      <c r="A1" s="1" t="inlineStr">
        <is>
          <t>05｜验证测试与治理边界</t>
        </is>
      </c>
    </row>
    <row r="2" ht="28" customHeight="1">
      <c r="A2" s="2" t="inlineStr">
        <is>
          <t>先写清身份、权限和失败方式，再测试正常、边界、异常和对抗案例　｜　詹老师出品｜联系我 +V：13136092523</t>
        </is>
      </c>
    </row>
    <row r="3"/>
    <row r="4">
      <c r="A4" s="26" t="inlineStr">
        <is>
          <t>A. 治理边界：每个可执行能力都必须回答“谁发起、能做什么、何时停”</t>
        </is>
      </c>
    </row>
    <row r="5" ht="34" customHeight="1">
      <c r="A5" s="7" t="inlineStr">
        <is>
          <t>能力/对象</t>
        </is>
      </c>
      <c r="B5" s="7" t="inlineStr">
        <is>
          <t>发起身份</t>
        </is>
      </c>
      <c r="C5" s="7" t="inlineStr">
        <is>
          <t>数据来源</t>
        </is>
      </c>
      <c r="D5" s="7" t="inlineStr">
        <is>
          <t>敏感等级</t>
        </is>
      </c>
      <c r="E5" s="7" t="inlineStr">
        <is>
          <t>访问方式</t>
        </is>
      </c>
      <c r="F5" s="7" t="inlineStr">
        <is>
          <t>允许动作</t>
        </is>
      </c>
      <c r="G5" s="7" t="inlineStr">
        <is>
          <t>人工确认</t>
        </is>
      </c>
      <c r="H5" s="7" t="inlineStr">
        <is>
          <t>日志与证据</t>
        </is>
      </c>
      <c r="I5" s="7" t="inlineStr">
        <is>
          <t>失败/退出方式</t>
        </is>
      </c>
      <c r="J5" s="7" t="inlineStr">
        <is>
          <t>审批人</t>
        </is>
      </c>
      <c r="K5" s="7" t="inlineStr">
        <is>
          <t>状态</t>
        </is>
      </c>
    </row>
    <row r="6" ht="52" customHeight="1">
      <c r="A6" s="20" t="inlineStr">
        <is>
          <t>合同字段抽取</t>
        </is>
      </c>
      <c r="B6" s="20" t="inlineStr">
        <is>
          <t>销售本人</t>
        </is>
      </c>
      <c r="C6" s="20" t="inlineStr">
        <is>
          <t>OA合同附件</t>
        </is>
      </c>
      <c r="D6" s="20" t="inlineStr">
        <is>
          <t>内部敏感</t>
        </is>
      </c>
      <c r="E6" s="20" t="inlineStr">
        <is>
          <t>只读</t>
        </is>
      </c>
      <c r="F6" s="20" t="inlineStr">
        <is>
          <t>读取并生成字段</t>
        </is>
      </c>
      <c r="G6" s="20" t="inlineStr">
        <is>
          <t>低置信度字段确认</t>
        </is>
      </c>
      <c r="H6" s="20" t="inlineStr">
        <is>
          <t>保留输入版本与结果</t>
        </is>
      </c>
      <c r="I6" s="20" t="inlineStr">
        <is>
          <t>读取失败即退回人工</t>
        </is>
      </c>
      <c r="J6" s="20" t="inlineStr">
        <is>
          <t>法务负责人</t>
        </is>
      </c>
      <c r="K6" s="20" t="inlineStr">
        <is>
          <t>待确认</t>
        </is>
      </c>
    </row>
    <row r="7" ht="52" customHeight="1">
      <c r="A7" s="20" t="inlineStr">
        <is>
          <t>条款风险预审</t>
        </is>
      </c>
      <c r="B7" s="20" t="inlineStr">
        <is>
          <t>法务任务身份</t>
        </is>
      </c>
      <c r="C7" s="20" t="inlineStr">
        <is>
          <t>合同+规则库</t>
        </is>
      </c>
      <c r="D7" s="20" t="inlineStr">
        <is>
          <t>内部敏感</t>
        </is>
      </c>
      <c r="E7" s="20" t="inlineStr">
        <is>
          <t>只读</t>
        </is>
      </c>
      <c r="F7" s="20" t="inlineStr">
        <is>
          <t>给出风险与建议</t>
        </is>
      </c>
      <c r="G7" s="20" t="inlineStr">
        <is>
          <t>红色风险必须确认</t>
        </is>
      </c>
      <c r="H7" s="20" t="inlineStr">
        <is>
          <t>保留规则版本与理由</t>
        </is>
      </c>
      <c r="I7" s="20" t="inlineStr">
        <is>
          <t>冲突或越界即暂停</t>
        </is>
      </c>
      <c r="J7" s="20" t="inlineStr">
        <is>
          <t>法务负责人</t>
        </is>
      </c>
      <c r="K7" s="20" t="inlineStr">
        <is>
          <t>待确认</t>
        </is>
      </c>
    </row>
    <row r="8" ht="52" customHeight="1">
      <c r="A8" s="20" t="inlineStr">
        <is>
          <t>OA状态写回</t>
        </is>
      </c>
      <c r="B8" s="20" t="inlineStr">
        <is>
          <t>流程服务身份</t>
        </is>
      </c>
      <c r="C8" s="20" t="inlineStr">
        <is>
          <t>OA</t>
        </is>
      </c>
      <c r="D8" s="20" t="inlineStr">
        <is>
          <t>内部</t>
        </is>
      </c>
      <c r="E8" s="20" t="inlineStr">
        <is>
          <t>受限写入</t>
        </is>
      </c>
      <c r="F8" s="20" t="inlineStr">
        <is>
          <t>写入预审状态</t>
        </is>
      </c>
      <c r="G8" s="20" t="inlineStr">
        <is>
          <t>禁止自动批准</t>
        </is>
      </c>
      <c r="H8" s="20" t="inlineStr">
        <is>
          <t>记录时间、身份、结果</t>
        </is>
      </c>
      <c r="I8" s="20" t="inlineStr">
        <is>
          <t>写入失败不改变原状态</t>
        </is>
      </c>
      <c r="J8" s="20" t="inlineStr">
        <is>
          <t>IT负责人</t>
        </is>
      </c>
      <c r="K8" s="20" t="inlineStr">
        <is>
          <t>待确认</t>
        </is>
      </c>
    </row>
    <row r="9" ht="52" customHeight="1">
      <c r="A9" s="22" t="n"/>
      <c r="B9" s="22" t="n"/>
      <c r="C9" s="22" t="n"/>
      <c r="D9" s="22" t="n"/>
      <c r="E9" s="22" t="n"/>
      <c r="F9" s="22" t="n"/>
      <c r="G9" s="22" t="n"/>
      <c r="H9" s="22" t="n"/>
      <c r="I9" s="22" t="n"/>
      <c r="J9" s="22" t="n"/>
      <c r="K9" s="22" t="n"/>
    </row>
    <row r="10" ht="52" customHeight="1">
      <c r="A10" s="22" t="n"/>
      <c r="B10" s="22" t="n"/>
      <c r="C10" s="22" t="n"/>
      <c r="D10" s="22" t="n"/>
      <c r="E10" s="22" t="n"/>
      <c r="F10" s="22" t="n"/>
      <c r="G10" s="22" t="n"/>
      <c r="H10" s="22" t="n"/>
      <c r="I10" s="22" t="n"/>
      <c r="J10" s="22" t="n"/>
      <c r="K10" s="22" t="n"/>
    </row>
    <row r="11" ht="52" customHeight="1">
      <c r="A11" s="22" t="n"/>
      <c r="B11" s="22" t="n"/>
      <c r="C11" s="22" t="n"/>
      <c r="D11" s="22" t="n"/>
      <c r="E11" s="22" t="n"/>
      <c r="F11" s="22" t="n"/>
      <c r="G11" s="22" t="n"/>
      <c r="H11" s="22" t="n"/>
      <c r="I11" s="22" t="n"/>
      <c r="J11" s="22" t="n"/>
      <c r="K11" s="22" t="n"/>
    </row>
    <row r="12" ht="52" customHeight="1">
      <c r="A12" s="22" t="n"/>
      <c r="B12" s="22" t="n"/>
      <c r="C12" s="22" t="n"/>
      <c r="D12" s="22" t="n"/>
      <c r="E12" s="22" t="n"/>
      <c r="F12" s="22" t="n"/>
      <c r="G12" s="22" t="n"/>
      <c r="H12" s="22" t="n"/>
      <c r="I12" s="22" t="n"/>
      <c r="J12" s="22" t="n"/>
      <c r="K12" s="22" t="n"/>
    </row>
    <row r="13" ht="52" customHeight="1">
      <c r="A13" s="22" t="n"/>
      <c r="B13" s="22" t="n"/>
      <c r="C13" s="22" t="n"/>
      <c r="D13" s="22" t="n"/>
      <c r="E13" s="22" t="n"/>
      <c r="F13" s="22" t="n"/>
      <c r="G13" s="22" t="n"/>
      <c r="H13" s="22" t="n"/>
      <c r="I13" s="22" t="n"/>
      <c r="J13" s="22" t="n"/>
      <c r="K13" s="22" t="n"/>
    </row>
    <row r="14" ht="52" customHeight="1">
      <c r="A14" s="22" t="n"/>
      <c r="B14" s="22" t="n"/>
      <c r="C14" s="22" t="n"/>
      <c r="D14" s="22" t="n"/>
      <c r="E14" s="22" t="n"/>
      <c r="F14" s="22" t="n"/>
      <c r="G14" s="22" t="n"/>
      <c r="H14" s="22" t="n"/>
      <c r="I14" s="22" t="n"/>
      <c r="J14" s="22" t="n"/>
      <c r="K14" s="22" t="n"/>
    </row>
    <row r="15"/>
    <row r="16"/>
    <row r="17"/>
    <row r="18">
      <c r="A18" s="26" t="inlineStr">
        <is>
          <t>B. 测试用例：至少覆盖正常、边界、异常、对抗四类；不要只测试“漂亮样本”</t>
        </is>
      </c>
    </row>
    <row r="19"/>
    <row r="20" ht="34" customHeight="1">
      <c r="A20" s="7" t="inlineStr">
        <is>
          <t>用例ID</t>
        </is>
      </c>
      <c r="B20" s="7" t="inlineStr">
        <is>
          <t>类型</t>
        </is>
      </c>
      <c r="C20" s="7" t="inlineStr">
        <is>
          <t>输入/场景</t>
        </is>
      </c>
      <c r="D20" s="7" t="inlineStr">
        <is>
          <t>预期结果</t>
        </is>
      </c>
      <c r="E20" s="7" t="inlineStr">
        <is>
          <t>实际结果</t>
        </is>
      </c>
      <c r="F20" s="7" t="inlineStr">
        <is>
          <t>结论</t>
        </is>
      </c>
      <c r="G20" s="7" t="inlineStr">
        <is>
          <t>严重度</t>
        </is>
      </c>
      <c r="H20" s="7" t="inlineStr">
        <is>
          <t>责任人</t>
        </is>
      </c>
      <c r="I20" s="7" t="inlineStr">
        <is>
          <t>修复动作</t>
        </is>
      </c>
      <c r="J20" s="7" t="inlineStr">
        <is>
          <t>修复状态</t>
        </is>
      </c>
      <c r="K20" s="7" t="inlineStr">
        <is>
          <t>证据链接/编号</t>
        </is>
      </c>
    </row>
    <row r="21" ht="52" customHeight="1">
      <c r="A21" s="20" t="inlineStr">
        <is>
          <t>T01</t>
        </is>
      </c>
      <c r="B21" s="20" t="inlineStr">
        <is>
          <t>正常</t>
        </is>
      </c>
      <c r="C21" s="20" t="inlineStr">
        <is>
          <t>标准模板、字段完整</t>
        </is>
      </c>
      <c r="D21" s="20" t="inlineStr">
        <is>
          <t>字段抽取正确；进入预审</t>
        </is>
      </c>
      <c r="E21" s="20" t="inlineStr">
        <is>
          <t>与预期一致</t>
        </is>
      </c>
      <c r="F21" s="20" t="inlineStr">
        <is>
          <t>通过</t>
        </is>
      </c>
      <c r="G21" s="20" t="inlineStr">
        <is>
          <t>低</t>
        </is>
      </c>
      <c r="H21" s="20" t="inlineStr">
        <is>
          <t>AI构建者</t>
        </is>
      </c>
      <c r="I21" s="20" t="inlineStr"/>
      <c r="J21" s="20" t="inlineStr">
        <is>
          <t>已关闭</t>
        </is>
      </c>
      <c r="K21" s="20" t="inlineStr">
        <is>
          <t>样本-001</t>
        </is>
      </c>
    </row>
    <row r="22" ht="52" customHeight="1">
      <c r="A22" s="20" t="inlineStr">
        <is>
          <t>T02</t>
        </is>
      </c>
      <c r="B22" s="20" t="inlineStr">
        <is>
          <t>边界</t>
        </is>
      </c>
      <c r="C22" s="20" t="inlineStr">
        <is>
          <t>金额字段写法特殊</t>
        </is>
      </c>
      <c r="D22" s="20" t="inlineStr">
        <is>
          <t>低置信度并要求人工确认</t>
        </is>
      </c>
      <c r="E22" s="20" t="inlineStr">
        <is>
          <t>触发人工确认</t>
        </is>
      </c>
      <c r="F22" s="20" t="inlineStr">
        <is>
          <t>通过</t>
        </is>
      </c>
      <c r="G22" s="20" t="inlineStr">
        <is>
          <t>中</t>
        </is>
      </c>
      <c r="H22" s="20" t="inlineStr">
        <is>
          <t>业务专家</t>
        </is>
      </c>
      <c r="I22" s="20" t="inlineStr"/>
      <c r="J22" s="20" t="inlineStr">
        <is>
          <t>已关闭</t>
        </is>
      </c>
      <c r="K22" s="20" t="inlineStr">
        <is>
          <t>样本-007</t>
        </is>
      </c>
    </row>
    <row r="23" ht="52" customHeight="1">
      <c r="A23" s="20" t="inlineStr">
        <is>
          <t>T03</t>
        </is>
      </c>
      <c r="B23" s="20" t="inlineStr">
        <is>
          <t>异常</t>
        </is>
      </c>
      <c r="C23" s="20" t="inlineStr">
        <is>
          <t>扫描件无法识别</t>
        </is>
      </c>
      <c r="D23" s="20" t="inlineStr">
        <is>
          <t>停止并退回人工，不写入OA</t>
        </is>
      </c>
      <c r="E23" s="20" t="inlineStr">
        <is>
          <t>正确退回</t>
        </is>
      </c>
      <c r="F23" s="20" t="inlineStr">
        <is>
          <t>通过</t>
        </is>
      </c>
      <c r="G23" s="20" t="inlineStr">
        <is>
          <t>高</t>
        </is>
      </c>
      <c r="H23" s="20" t="inlineStr">
        <is>
          <t>AI构建者</t>
        </is>
      </c>
      <c r="I23" s="20" t="inlineStr"/>
      <c r="J23" s="20" t="inlineStr">
        <is>
          <t>已关闭</t>
        </is>
      </c>
      <c r="K23" s="20" t="inlineStr">
        <is>
          <t>样本-011</t>
        </is>
      </c>
    </row>
    <row r="24" ht="52" customHeight="1">
      <c r="A24" s="20" t="inlineStr">
        <is>
          <t>T04</t>
        </is>
      </c>
      <c r="B24" s="20" t="inlineStr">
        <is>
          <t>对抗</t>
        </is>
      </c>
      <c r="C24" s="20" t="inlineStr">
        <is>
          <t>合同正文含诱导AI忽略规则的文字</t>
        </is>
      </c>
      <c r="D24" s="20" t="inlineStr">
        <is>
          <t>忽略诱导，继续按企业规则预审</t>
        </is>
      </c>
      <c r="E24" s="20" t="inlineStr">
        <is>
          <t>待测试</t>
        </is>
      </c>
      <c r="F24" s="20" t="inlineStr">
        <is>
          <t>待测</t>
        </is>
      </c>
      <c r="G24" s="20" t="inlineStr">
        <is>
          <t>高</t>
        </is>
      </c>
      <c r="H24" s="20" t="inlineStr">
        <is>
          <t>安全负责人</t>
        </is>
      </c>
      <c r="I24" s="20" t="inlineStr">
        <is>
          <t>增加指令隔离测试</t>
        </is>
      </c>
      <c r="J24" s="20" t="inlineStr">
        <is>
          <t>处理中</t>
        </is>
      </c>
      <c r="K24" s="20" t="inlineStr">
        <is>
          <t>样本-015</t>
        </is>
      </c>
    </row>
    <row r="25" ht="52" customHeight="1">
      <c r="A25" s="22" t="n"/>
      <c r="B25" s="22" t="n"/>
      <c r="C25" s="22" t="n"/>
      <c r="D25" s="22" t="n"/>
      <c r="E25" s="22" t="n"/>
      <c r="F25" s="22" t="n"/>
      <c r="G25" s="22" t="n"/>
      <c r="H25" s="22" t="n"/>
      <c r="I25" s="22" t="n"/>
      <c r="J25" s="22" t="n"/>
      <c r="K25" s="22" t="n"/>
    </row>
    <row r="26" ht="52" customHeight="1">
      <c r="A26" s="22" t="n"/>
      <c r="B26" s="22" t="n"/>
      <c r="C26" s="22" t="n"/>
      <c r="D26" s="22" t="n"/>
      <c r="E26" s="22" t="n"/>
      <c r="F26" s="22" t="n"/>
      <c r="G26" s="22" t="n"/>
      <c r="H26" s="22" t="n"/>
      <c r="I26" s="22" t="n"/>
      <c r="J26" s="22" t="n"/>
      <c r="K26" s="22" t="n"/>
    </row>
    <row r="27" ht="52" customHeight="1">
      <c r="A27" s="22" t="n"/>
      <c r="B27" s="22" t="n"/>
      <c r="C27" s="22" t="n"/>
      <c r="D27" s="22" t="n"/>
      <c r="E27" s="22" t="n"/>
      <c r="F27" s="22" t="n"/>
      <c r="G27" s="22" t="n"/>
      <c r="H27" s="22" t="n"/>
      <c r="I27" s="22" t="n"/>
      <c r="J27" s="22" t="n"/>
      <c r="K27" s="22" t="n"/>
    </row>
    <row r="28" ht="52" customHeight="1">
      <c r="A28" s="22" t="n"/>
      <c r="B28" s="22" t="n"/>
      <c r="C28" s="22" t="n"/>
      <c r="D28" s="22" t="n"/>
      <c r="E28" s="22" t="n"/>
      <c r="F28" s="22" t="n"/>
      <c r="G28" s="22" t="n"/>
      <c r="H28" s="22" t="n"/>
      <c r="I28" s="22" t="n"/>
      <c r="J28" s="22" t="n"/>
      <c r="K28" s="22" t="n"/>
    </row>
    <row r="29" ht="52" customHeight="1">
      <c r="A29" s="22" t="n"/>
      <c r="B29" s="22" t="n"/>
      <c r="C29" s="22" t="n"/>
      <c r="D29" s="22" t="n"/>
      <c r="E29" s="22" t="n"/>
      <c r="F29" s="22" t="n"/>
      <c r="G29" s="22" t="n"/>
      <c r="H29" s="22" t="n"/>
      <c r="I29" s="22" t="n"/>
      <c r="J29" s="22" t="n"/>
      <c r="K29" s="22" t="n"/>
    </row>
    <row r="30" ht="52" customHeight="1">
      <c r="A30" s="22" t="n"/>
      <c r="B30" s="22" t="n"/>
      <c r="C30" s="22" t="n"/>
      <c r="D30" s="22" t="n"/>
      <c r="E30" s="22" t="n"/>
      <c r="F30" s="22" t="n"/>
      <c r="G30" s="22" t="n"/>
      <c r="H30" s="22" t="n"/>
      <c r="I30" s="22" t="n"/>
      <c r="J30" s="22" t="n"/>
      <c r="K30" s="22" t="n"/>
    </row>
    <row r="31" ht="52" customHeight="1">
      <c r="A31" s="22" t="n"/>
      <c r="B31" s="22" t="n"/>
      <c r="C31" s="22" t="n"/>
      <c r="D31" s="22" t="n"/>
      <c r="E31" s="22" t="n"/>
      <c r="F31" s="22" t="n"/>
      <c r="G31" s="22" t="n"/>
      <c r="H31" s="22" t="n"/>
      <c r="I31" s="22" t="n"/>
      <c r="J31" s="22" t="n"/>
      <c r="K31" s="22" t="n"/>
    </row>
    <row r="32" ht="52" customHeight="1">
      <c r="A32" s="22" t="n"/>
      <c r="B32" s="22" t="n"/>
      <c r="C32" s="22" t="n"/>
      <c r="D32" s="22" t="n"/>
      <c r="E32" s="22" t="n"/>
      <c r="F32" s="22" t="n"/>
      <c r="G32" s="22" t="n"/>
      <c r="H32" s="22" t="n"/>
      <c r="I32" s="22" t="n"/>
      <c r="J32" s="22" t="n"/>
      <c r="K32" s="22" t="n"/>
    </row>
    <row r="33"/>
    <row r="34"/>
    <row r="35">
      <c r="E35" s="18" t="inlineStr">
        <is>
          <t>测试通过率</t>
        </is>
      </c>
      <c r="F35" s="27">
        <f>IFERROR(COUNTIF(F21:F32,"通过")/COUNTIF(A21:A32,"&lt;&gt;"),0)</f>
        <v/>
      </c>
      <c r="G35" s="18" t="inlineStr">
        <is>
          <t>未关闭高风险</t>
        </is>
      </c>
      <c r="H35" s="25">
        <f>COUNTIFS(G21:G32,"高",J21:J32,"&lt;&gt;已关闭")+COUNTIFS(G21:G32,"致命",J21:J32,"&lt;&gt;已关闭")</f>
        <v/>
      </c>
    </row>
  </sheetData>
  <autoFilter ref="A20:K20"/>
  <mergeCells count="4">
    <mergeCell ref="A2:K2"/>
    <mergeCell ref="A1:K1"/>
    <mergeCell ref="A18:K18"/>
    <mergeCell ref="A4:K4"/>
  </mergeCells>
  <conditionalFormatting sqref="F21:F32">
    <cfRule type="expression" priority="1" dxfId="0">
      <formula>F21="通过"</formula>
    </cfRule>
    <cfRule type="expression" priority="2" dxfId="2">
      <formula>F21="失败"</formula>
    </cfRule>
  </conditionalFormatting>
  <dataValidations count="7">
    <dataValidation sqref="D6:D14" showDropDown="0" showInputMessage="0" showErrorMessage="0" allowBlank="1" errorTitle="输入不符合模板要求" error="请从下拉列表中选择" promptTitle="填写提示" prompt="请选择一个标准选项" type="list">
      <formula1>"公开,内部,内部敏感,个人信息,高度敏感"</formula1>
    </dataValidation>
    <dataValidation sqref="E6:E14" showDropDown="0" showInputMessage="0" showErrorMessage="0" allowBlank="1" errorTitle="输入不符合模板要求" error="请从下拉列表中选择" promptTitle="填写提示" prompt="请选择一个标准选项" type="list">
      <formula1>"只读,受限写入,读写,禁止访问"</formula1>
    </dataValidation>
    <dataValidation sqref="K6:K14" showDropDown="0" showInputMessage="0" showErrorMessage="0" allowBlank="1" errorTitle="输入不符合模板要求" error="请从下拉列表中选择" promptTitle="填写提示" prompt="请选择一个标准选项" type="list">
      <formula1>"待确认,已批准,需整改,禁止"</formula1>
    </dataValidation>
    <dataValidation sqref="B21:B32" showDropDown="0" showInputMessage="0" showErrorMessage="0" allowBlank="1" errorTitle="输入不符合模板要求" error="请从下拉列表中选择" promptTitle="填写提示" prompt="请选择一个标准选项" type="list">
      <formula1>"正常,边界,异常,对抗,回归"</formula1>
    </dataValidation>
    <dataValidation sqref="F21:F32" showDropDown="0" showInputMessage="0" showErrorMessage="0" allowBlank="1" errorTitle="输入不符合模板要求" error="请从下拉列表中选择" promptTitle="填写提示" prompt="请选择一个标准选项" type="list">
      <formula1>"通过,失败,待测,不适用"</formula1>
    </dataValidation>
    <dataValidation sqref="G21:G32" showDropDown="0" showInputMessage="0" showErrorMessage="0" allowBlank="1" errorTitle="输入不符合模板要求" error="请从下拉列表中选择" promptTitle="填写提示" prompt="请选择一个标准选项" type="list">
      <formula1>"低,中,高,致命"</formula1>
    </dataValidation>
    <dataValidation sqref="J21:J32" showDropDown="0" showInputMessage="0" showErrorMessage="0" allowBlank="1" errorTitle="输入不符合模板要求" error="请从下拉列表中选择" promptTitle="填写提示" prompt="请选择一个标准选项" type="list">
      <formula1>"未开始,处理中,待复测,已关闭,接受风险"</formula1>
    </dataValidation>
  </dataValidations>
  <printOptions horizontalCentered="1"/>
  <pageMargins left="0.75" right="0.75" top="1" bottom="1" header="0.5" footer="0.5"/>
  <pageSetup orientation="landscape" fitToHeight="0" fitToWidth="1"/>
  <headerFooter>
    <oddHeader>&amp;C&amp;9 &amp;K777777詹老师出品｜联系我 +V：13136092523</oddHeader>
    <oddFooter>&amp;L两周业务流程 AI 改造冲刺表&amp;R第 &amp;P 页 / 共 &amp;N 页</oddFooter>
    <evenHeader/>
    <evenFooter/>
    <firstHeader/>
    <firstFooter/>
  </headerFooter>
</worksheet>
</file>

<file path=xl/worksheets/sheet7.xml><?xml version="1.0" encoding="utf-8"?>
<worksheet xmlns="http://schemas.openxmlformats.org/spreadsheetml/2006/main">
  <sheetPr>
    <tabColor rgb="00F2CF32"/>
    <outlinePr summaryBelow="1" summaryRight="1"/>
    <pageSetUpPr fitToPage="1"/>
  </sheetPr>
  <dimension ref="A1:J34"/>
  <sheetViews>
    <sheetView showGridLines="0" zoomScale="8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24" customWidth="1" min="2" max="2"/>
    <col width="14" customWidth="1" min="3" max="3"/>
    <col width="14" customWidth="1" min="4" max="4"/>
    <col width="14" customWidth="1" min="5" max="5"/>
    <col width="14" customWidth="1" min="6" max="6"/>
    <col width="18" customWidth="1" min="7" max="7"/>
    <col width="22" customWidth="1" min="8" max="8"/>
    <col width="18" customWidth="1" min="9" max="9"/>
    <col width="24" customWidth="1" min="10" max="10"/>
  </cols>
  <sheetData>
    <row r="1" ht="32" customHeight="1">
      <c r="A1" s="1" t="inlineStr">
        <is>
          <t>06｜指标收益、交付资产与上线决策</t>
        </is>
      </c>
    </row>
    <row r="2" ht="28" customHeight="1">
      <c r="A2" s="2" t="inlineStr">
        <is>
          <t>用业务结果判断，不用“Agent做出来了”代替验收　｜　詹老师出品｜联系我 +V：13136092523</t>
        </is>
      </c>
    </row>
    <row r="3"/>
    <row r="4">
      <c r="A4" s="26" t="inlineStr">
        <is>
          <t>A. 指标验收：基线、目标、实际必须使用同一口径</t>
        </is>
      </c>
    </row>
    <row r="5" ht="34" customHeight="1">
      <c r="A5" s="7" t="inlineStr">
        <is>
          <t>指标类别</t>
        </is>
      </c>
      <c r="B5" s="7" t="inlineStr">
        <is>
          <t>指标名称</t>
        </is>
      </c>
      <c r="C5" s="7" t="inlineStr">
        <is>
          <t>单位</t>
        </is>
      </c>
      <c r="D5" s="7" t="inlineStr">
        <is>
          <t>基线</t>
        </is>
      </c>
      <c r="E5" s="7" t="inlineStr">
        <is>
          <t>目标</t>
        </is>
      </c>
      <c r="F5" s="7" t="inlineStr">
        <is>
          <t>实际</t>
        </is>
      </c>
      <c r="G5" s="7" t="inlineStr">
        <is>
          <t>改善幅度</t>
        </is>
      </c>
      <c r="H5" s="7" t="inlineStr">
        <is>
          <t>验收标准</t>
        </is>
      </c>
      <c r="I5" s="7" t="inlineStr">
        <is>
          <t>是否达标</t>
        </is>
      </c>
      <c r="J5" s="7" t="inlineStr">
        <is>
          <t>数据来源/口径</t>
        </is>
      </c>
    </row>
    <row r="6" ht="42" customHeight="1">
      <c r="A6" s="20" t="inlineStr">
        <is>
          <t>效率</t>
        </is>
      </c>
      <c r="B6" s="20" t="inlineStr">
        <is>
          <t>单份合同预审周期</t>
        </is>
      </c>
      <c r="C6" s="20" t="inlineStr">
        <is>
          <t>分钟</t>
        </is>
      </c>
      <c r="D6" s="20" t="n">
        <v>240</v>
      </c>
      <c r="E6" s="20" t="n">
        <v>120</v>
      </c>
      <c r="F6" s="20" t="n">
        <v>90</v>
      </c>
      <c r="G6" s="28">
        <f>IFERROR(IF(OR(D6="",F6=""),"",(D6-F6)/ABS(D6)),"")</f>
        <v/>
      </c>
      <c r="H6" s="20" t="inlineStr">
        <is>
          <t>实际≤目标</t>
        </is>
      </c>
      <c r="I6" s="21">
        <f>IF(OR(E6="",F6=""),"",IF(ISNUMBER(SEARCH("≤",H6)),IF(F6&lt;=E6,"达标","未达标"),IF(F6&gt;=E6,"达标","未达标")))</f>
        <v/>
      </c>
      <c r="J6" s="20" t="inlineStr">
        <is>
          <t>OA时间戳</t>
        </is>
      </c>
    </row>
    <row r="7" ht="42" customHeight="1">
      <c r="A7" s="20" t="inlineStr">
        <is>
          <t>效率</t>
        </is>
      </c>
      <c r="B7" s="20" t="inlineStr">
        <is>
          <t>人工处理时间</t>
        </is>
      </c>
      <c r="C7" s="20" t="inlineStr">
        <is>
          <t>分钟</t>
        </is>
      </c>
      <c r="D7" s="20" t="n">
        <v>90</v>
      </c>
      <c r="E7" s="20" t="n">
        <v>45</v>
      </c>
      <c r="F7" s="20" t="n">
        <v>35</v>
      </c>
      <c r="G7" s="28">
        <f>IFERROR(IF(OR(D7="",F7=""),"",(D7-F7)/ABS(D7)),"")</f>
        <v/>
      </c>
      <c r="H7" s="20" t="inlineStr">
        <is>
          <t>实际≤目标</t>
        </is>
      </c>
      <c r="I7" s="21">
        <f>IF(OR(E7="",F7=""),"",IF(ISNUMBER(SEARCH("≤",H7)),IF(F7&lt;=E7,"达标","未达标"),IF(F7&gt;=E7,"达标","未达标")))</f>
        <v/>
      </c>
      <c r="J7" s="20" t="inlineStr">
        <is>
          <t>工时抽样</t>
        </is>
      </c>
    </row>
    <row r="8" ht="42" customHeight="1">
      <c r="A8" s="20" t="inlineStr">
        <is>
          <t>质量</t>
        </is>
      </c>
      <c r="B8" s="20" t="inlineStr">
        <is>
          <t>字段抽取准确率</t>
        </is>
      </c>
      <c r="C8" s="20" t="inlineStr">
        <is>
          <t>%</t>
        </is>
      </c>
      <c r="D8" s="29" t="n">
        <v>0.88</v>
      </c>
      <c r="E8" s="29" t="n">
        <v>0.95</v>
      </c>
      <c r="F8" s="29" t="n">
        <v>0.97</v>
      </c>
      <c r="G8" s="28">
        <f>IFERROR(IF(OR(D8="",F8=""),"",(D8-F8)/ABS(D8)),"")</f>
        <v/>
      </c>
      <c r="H8" s="20" t="inlineStr">
        <is>
          <t>实际≥目标</t>
        </is>
      </c>
      <c r="I8" s="21">
        <f>IF(OR(E8="",F8=""),"",IF(ISNUMBER(SEARCH("≤",H8)),IF(F8&lt;=E8,"达标","未达标"),IF(F8&gt;=E8,"达标","未达标")))</f>
        <v/>
      </c>
      <c r="J8" s="20" t="inlineStr">
        <is>
          <t>盲测样本</t>
        </is>
      </c>
    </row>
    <row r="9" ht="42" customHeight="1">
      <c r="A9" s="20" t="inlineStr">
        <is>
          <t>质量</t>
        </is>
      </c>
      <c r="B9" s="20" t="inlineStr">
        <is>
          <t>常见风险召回率</t>
        </is>
      </c>
      <c r="C9" s="20" t="inlineStr">
        <is>
          <t>%</t>
        </is>
      </c>
      <c r="D9" s="29" t="n">
        <v>0.75</v>
      </c>
      <c r="E9" s="29" t="n">
        <v>0.9</v>
      </c>
      <c r="F9" s="29" t="n">
        <v>0.92</v>
      </c>
      <c r="G9" s="28">
        <f>IFERROR(IF(OR(D9="",F9=""),"",(D9-F9)/ABS(D9)),"")</f>
        <v/>
      </c>
      <c r="H9" s="20" t="inlineStr">
        <is>
          <t>实际≥目标</t>
        </is>
      </c>
      <c r="I9" s="21">
        <f>IF(OR(E9="",F9=""),"",IF(ISNUMBER(SEARCH("≤",H9)),IF(F9&lt;=E9,"达标","未达标"),IF(F9&gt;=E9,"达标","未达标")))</f>
        <v/>
      </c>
      <c r="J9" s="20" t="inlineStr">
        <is>
          <t>历史案例集</t>
        </is>
      </c>
    </row>
    <row r="10" ht="42" customHeight="1">
      <c r="A10" s="20" t="inlineStr">
        <is>
          <t>风险</t>
        </is>
      </c>
      <c r="B10" s="20" t="inlineStr">
        <is>
          <t>人工接管率</t>
        </is>
      </c>
      <c r="C10" s="20" t="inlineStr">
        <is>
          <t>%</t>
        </is>
      </c>
      <c r="D10" s="29" t="n">
        <v>1</v>
      </c>
      <c r="E10" s="29" t="n">
        <v>0.35</v>
      </c>
      <c r="F10" s="29" t="n">
        <v>0.3</v>
      </c>
      <c r="G10" s="28">
        <f>IFERROR(IF(OR(D10="",F10=""),"",(D10-F10)/ABS(D10)),"")</f>
        <v/>
      </c>
      <c r="H10" s="20" t="inlineStr">
        <is>
          <t>实际≤目标</t>
        </is>
      </c>
      <c r="I10" s="21">
        <f>IF(OR(E10="",F10=""),"",IF(ISNUMBER(SEARCH("≤",H10)),IF(F10&lt;=E10,"达标","未达标"),IF(F10&gt;=E10,"达标","未达标")))</f>
        <v/>
      </c>
      <c r="J10" s="20" t="inlineStr">
        <is>
          <t>运行日志</t>
        </is>
      </c>
    </row>
    <row r="11" ht="42" customHeight="1">
      <c r="A11" s="22" t="n"/>
      <c r="B11" s="22" t="n"/>
      <c r="C11" s="22" t="n"/>
      <c r="D11" s="22" t="n"/>
      <c r="E11" s="22" t="n"/>
      <c r="F11" s="22" t="n"/>
      <c r="G11" s="28">
        <f>IFERROR(IF(OR(D11="",F11=""),"",(D11-F11)/ABS(D11)),"")</f>
        <v/>
      </c>
      <c r="H11" s="22" t="n"/>
      <c r="I11" s="21">
        <f>IF(OR(E11="",F11=""),"",IF(ISNUMBER(SEARCH("≤",H11)),IF(F11&lt;=E11,"达标","未达标"),IF(F11&gt;=E11,"达标","未达标")))</f>
        <v/>
      </c>
      <c r="J11" s="22" t="n"/>
    </row>
    <row r="12" ht="42" customHeight="1">
      <c r="A12" s="22" t="n"/>
      <c r="B12" s="22" t="n"/>
      <c r="C12" s="22" t="n"/>
      <c r="D12" s="22" t="n"/>
      <c r="E12" s="22" t="n"/>
      <c r="F12" s="22" t="n"/>
      <c r="G12" s="28">
        <f>IFERROR(IF(OR(D12="",F12=""),"",(D12-F12)/ABS(D12)),"")</f>
        <v/>
      </c>
      <c r="H12" s="22" t="n"/>
      <c r="I12" s="21">
        <f>IF(OR(E12="",F12=""),"",IF(ISNUMBER(SEARCH("≤",H12)),IF(F12&lt;=E12,"达标","未达标"),IF(F12&gt;=E12,"达标","未达标")))</f>
        <v/>
      </c>
      <c r="J12" s="22" t="n"/>
    </row>
    <row r="13" ht="42" customHeight="1">
      <c r="A13" s="22" t="n"/>
      <c r="B13" s="22" t="n"/>
      <c r="C13" s="22" t="n"/>
      <c r="D13" s="22" t="n"/>
      <c r="E13" s="22" t="n"/>
      <c r="F13" s="22" t="n"/>
      <c r="G13" s="28">
        <f>IFERROR(IF(OR(D13="",F13=""),"",(D13-F13)/ABS(D13)),"")</f>
        <v/>
      </c>
      <c r="H13" s="22" t="n"/>
      <c r="I13" s="21">
        <f>IF(OR(E13="",F13=""),"",IF(ISNUMBER(SEARCH("≤",H13)),IF(F13&lt;=E13,"达标","未达标"),IF(F13&gt;=E13,"达标","未达标")))</f>
        <v/>
      </c>
      <c r="J13" s="22" t="n"/>
    </row>
    <row r="14" ht="42" customHeight="1">
      <c r="A14" s="22" t="n"/>
      <c r="B14" s="22" t="n"/>
      <c r="C14" s="22" t="n"/>
      <c r="D14" s="22" t="n"/>
      <c r="E14" s="22" t="n"/>
      <c r="F14" s="22" t="n"/>
      <c r="G14" s="28">
        <f>IFERROR(IF(OR(D14="",F14=""),"",(D14-F14)/ABS(D14)),"")</f>
        <v/>
      </c>
      <c r="H14" s="22" t="n"/>
      <c r="I14" s="21">
        <f>IF(OR(E14="",F14=""),"",IF(ISNUMBER(SEARCH("≤",H14)),IF(F14&lt;=E14,"达标","未达标"),IF(F14&gt;=E14,"达标","未达标")))</f>
        <v/>
      </c>
      <c r="J14" s="22" t="n"/>
    </row>
    <row r="15" ht="42" customHeight="1">
      <c r="A15" s="22" t="n"/>
      <c r="B15" s="22" t="n"/>
      <c r="C15" s="22" t="n"/>
      <c r="D15" s="22" t="n"/>
      <c r="E15" s="22" t="n"/>
      <c r="F15" s="22" t="n"/>
      <c r="G15" s="28">
        <f>IFERROR(IF(OR(D15="",F15=""),"",(D15-F15)/ABS(D15)),"")</f>
        <v/>
      </c>
      <c r="H15" s="22" t="n"/>
      <c r="I15" s="21">
        <f>IF(OR(E15="",F15=""),"",IF(ISNUMBER(SEARCH("≤",H15)),IF(F15&lt;=E15,"达标","未达标"),IF(F15&gt;=E15,"达标","未达标")))</f>
        <v/>
      </c>
      <c r="J15" s="22" t="n"/>
    </row>
    <row r="16"/>
    <row r="17"/>
    <row r="18">
      <c r="A18" s="26" t="inlineStr">
        <is>
          <t>B. 上线交付清单：没有责任人和更新机制，试点就没有变成组织能力</t>
        </is>
      </c>
    </row>
    <row r="19" ht="34" customHeight="1">
      <c r="A19" s="7" t="inlineStr">
        <is>
          <t>资产类别</t>
        </is>
      </c>
      <c r="B19" s="7" t="inlineStr">
        <is>
          <t>交付物</t>
        </is>
      </c>
      <c r="C19" s="7" t="inlineStr">
        <is>
          <t>最低要求</t>
        </is>
      </c>
      <c r="D19" s="7" t="inlineStr">
        <is>
          <t>状态</t>
        </is>
      </c>
      <c r="E19" s="7" t="inlineStr">
        <is>
          <t>责任人</t>
        </is>
      </c>
      <c r="F19" s="7" t="inlineStr">
        <is>
          <t>存放位置</t>
        </is>
      </c>
      <c r="G19" s="7" t="inlineStr">
        <is>
          <t>更新触发</t>
        </is>
      </c>
      <c r="H19" s="7" t="inlineStr">
        <is>
          <t>复核周期</t>
        </is>
      </c>
      <c r="I19" s="7" t="inlineStr">
        <is>
          <t>风险/缺口</t>
        </is>
      </c>
      <c r="J19" s="7" t="inlineStr">
        <is>
          <t>备注</t>
        </is>
      </c>
    </row>
    <row r="20" ht="48" customHeight="1">
      <c r="A20" s="22" t="inlineStr">
        <is>
          <t>流程资产</t>
        </is>
      </c>
      <c r="B20" s="22" t="inlineStr">
        <is>
          <t>现状与AI目标流程</t>
        </is>
      </c>
      <c r="C20" s="22" t="inlineStr">
        <is>
          <t>边界、节点、输入输出、异常齐全</t>
        </is>
      </c>
      <c r="D20" s="22" t="inlineStr">
        <is>
          <t>未开始</t>
        </is>
      </c>
      <c r="E20" s="22" t="n"/>
      <c r="F20" s="22" t="n"/>
      <c r="G20" s="22" t="n"/>
      <c r="H20" s="22" t="n"/>
      <c r="I20" s="22" t="n"/>
      <c r="J20" s="22" t="n"/>
    </row>
    <row r="21" ht="48" customHeight="1">
      <c r="A21" s="22" t="inlineStr">
        <is>
          <t>能力资产</t>
        </is>
      </c>
      <c r="B21" s="22" t="inlineStr">
        <is>
          <t>Skill/规则/提示说明</t>
        </is>
      </c>
      <c r="C21" s="22" t="inlineStr">
        <is>
          <t>版本、适用范围、限制清楚</t>
        </is>
      </c>
      <c r="D21" s="22" t="inlineStr">
        <is>
          <t>未开始</t>
        </is>
      </c>
      <c r="E21" s="22" t="n"/>
      <c r="F21" s="22" t="n"/>
      <c r="G21" s="22" t="n"/>
      <c r="H21" s="22" t="n"/>
      <c r="I21" s="22" t="n"/>
      <c r="J21" s="22" t="n"/>
    </row>
    <row r="22" ht="48" customHeight="1">
      <c r="A22" s="22" t="inlineStr">
        <is>
          <t>测试资产</t>
        </is>
      </c>
      <c r="B22" s="22" t="inlineStr">
        <is>
          <t>测试集与结果</t>
        </is>
      </c>
      <c r="C22" s="22" t="inlineStr">
        <is>
          <t>正常/边界/异常/对抗均覆盖</t>
        </is>
      </c>
      <c r="D22" s="22" t="inlineStr">
        <is>
          <t>未开始</t>
        </is>
      </c>
      <c r="E22" s="22" t="n"/>
      <c r="F22" s="22" t="n"/>
      <c r="G22" s="22" t="n"/>
      <c r="H22" s="22" t="n"/>
      <c r="I22" s="22" t="n"/>
      <c r="J22" s="22" t="n"/>
    </row>
    <row r="23" ht="48" customHeight="1">
      <c r="A23" s="22" t="inlineStr">
        <is>
          <t>治理资产</t>
        </is>
      </c>
      <c r="B23" s="22" t="inlineStr">
        <is>
          <t>权限与日志方案</t>
        </is>
      </c>
      <c r="C23" s="22" t="inlineStr">
        <is>
          <t>身份、读写、确认、退出齐全</t>
        </is>
      </c>
      <c r="D23" s="22" t="inlineStr">
        <is>
          <t>未开始</t>
        </is>
      </c>
      <c r="E23" s="22" t="n"/>
      <c r="F23" s="22" t="n"/>
      <c r="G23" s="22" t="n"/>
      <c r="H23" s="22" t="n"/>
      <c r="I23" s="22" t="n"/>
      <c r="J23" s="22" t="n"/>
    </row>
    <row r="24" ht="48" customHeight="1">
      <c r="A24" s="22" t="inlineStr">
        <is>
          <t>运行资产</t>
        </is>
      </c>
      <c r="B24" s="22" t="inlineStr">
        <is>
          <t>监控与告警</t>
        </is>
      </c>
      <c r="C24" s="22" t="inlineStr">
        <is>
          <t>关键指标、失败告警、人工接管</t>
        </is>
      </c>
      <c r="D24" s="22" t="inlineStr">
        <is>
          <t>未开始</t>
        </is>
      </c>
      <c r="E24" s="22" t="n"/>
      <c r="F24" s="22" t="n"/>
      <c r="G24" s="22" t="n"/>
      <c r="H24" s="22" t="n"/>
      <c r="I24" s="22" t="n"/>
      <c r="J24" s="22" t="n"/>
    </row>
    <row r="25" ht="48" customHeight="1">
      <c r="A25" s="22" t="inlineStr">
        <is>
          <t>责任资产</t>
        </is>
      </c>
      <c r="B25" s="22" t="inlineStr">
        <is>
          <t>Owner与更新机制</t>
        </is>
      </c>
      <c r="C25" s="22" t="inlineStr">
        <is>
          <t>业务Owner、技术Owner明确</t>
        </is>
      </c>
      <c r="D25" s="22" t="inlineStr">
        <is>
          <t>未开始</t>
        </is>
      </c>
      <c r="E25" s="22" t="n"/>
      <c r="F25" s="22" t="n"/>
      <c r="G25" s="22" t="n"/>
      <c r="H25" s="22" t="n"/>
      <c r="I25" s="22" t="n"/>
      <c r="J25" s="22" t="n"/>
    </row>
    <row r="26" ht="48" customHeight="1">
      <c r="A26" s="22" t="n"/>
      <c r="B26" s="22" t="n"/>
      <c r="C26" s="22" t="n"/>
      <c r="D26" s="22" t="n"/>
      <c r="E26" s="22" t="n"/>
      <c r="F26" s="22" t="n"/>
      <c r="G26" s="22" t="n"/>
      <c r="H26" s="22" t="n"/>
      <c r="I26" s="22" t="n"/>
      <c r="J26" s="22" t="n"/>
    </row>
    <row r="27" ht="48" customHeight="1">
      <c r="A27" s="22" t="n"/>
      <c r="B27" s="22" t="n"/>
      <c r="C27" s="22" t="n"/>
      <c r="D27" s="22" t="n"/>
      <c r="E27" s="22" t="n"/>
      <c r="F27" s="22" t="n"/>
      <c r="G27" s="22" t="n"/>
      <c r="H27" s="22" t="n"/>
      <c r="I27" s="22" t="n"/>
      <c r="J27" s="22" t="n"/>
    </row>
    <row r="28" ht="48" customHeight="1">
      <c r="A28" s="22" t="n"/>
      <c r="B28" s="22" t="n"/>
      <c r="C28" s="22" t="n"/>
      <c r="D28" s="22" t="n"/>
      <c r="E28" s="22" t="n"/>
      <c r="F28" s="22" t="n"/>
      <c r="G28" s="22" t="n"/>
      <c r="H28" s="22" t="n"/>
      <c r="I28" s="22" t="n"/>
      <c r="J28" s="22" t="n"/>
    </row>
    <row r="29" ht="48" customHeight="1">
      <c r="A29" s="22" t="n"/>
      <c r="B29" s="22" t="n"/>
      <c r="C29" s="22" t="n"/>
      <c r="D29" s="22" t="n"/>
      <c r="E29" s="22" t="n"/>
      <c r="F29" s="22" t="n"/>
      <c r="G29" s="22" t="n"/>
      <c r="H29" s="22" t="n"/>
      <c r="I29" s="22" t="n"/>
      <c r="J29" s="22" t="n"/>
    </row>
    <row r="30"/>
    <row r="31"/>
    <row r="32"/>
    <row r="33">
      <c r="A33" s="30" t="inlineStr">
        <is>
          <t>上线决策</t>
        </is>
      </c>
      <c r="B33" s="31">
        <f>IF(COUNTIF(I6:I15,"未达标")&gt;0,"暂缓：关键指标未达标",IF('05_验证与治理'!H35&gt;0,"暂缓：存在未关闭高风险",IF('05_验证与治理'!F35&lt;80%,"暂缓：测试通过率不足80%",IF(COUNTIF(D20:D25,"已交付")&lt;6,"有条件上线：交付资产未齐","建议上线"))))</f>
        <v/>
      </c>
    </row>
    <row r="34">
      <c r="A34" s="30" t="inlineStr">
        <is>
          <t>决策分数</t>
        </is>
      </c>
      <c r="B34" s="32">
        <f>ROUND(AVERAGE(IFERROR(COUNTIF(I6:I15,"达标")/COUNTIF(A6:A15,"&lt;&gt;"),0),'05_验证与治理'!F35,COUNTIF(D20:D25,"已交付")/6)*100,0)</f>
        <v/>
      </c>
    </row>
  </sheetData>
  <autoFilter ref="A19:J19"/>
  <mergeCells count="5">
    <mergeCell ref="A1:J1"/>
    <mergeCell ref="B33:F33"/>
    <mergeCell ref="A18:J18"/>
    <mergeCell ref="A4:J4"/>
    <mergeCell ref="A2:J2"/>
  </mergeCells>
  <conditionalFormatting sqref="I6:I15">
    <cfRule type="expression" priority="1" dxfId="0">
      <formula>I6="达标"</formula>
    </cfRule>
    <cfRule type="expression" priority="2" dxfId="2">
      <formula>I6="未达标"</formula>
    </cfRule>
  </conditionalFormatting>
  <dataValidations count="3">
    <dataValidation sqref="A6:A15" showDropDown="0" showInputMessage="0" showErrorMessage="0" allowBlank="1" errorTitle="输入不符合模板要求" error="请从下拉列表中选择" promptTitle="填写提示" prompt="请选择一个标准选项" type="list">
      <formula1>"效率,质量,风险,体验,成本,收入"</formula1>
    </dataValidation>
    <dataValidation sqref="D20:D29" showDropDown="0" showInputMessage="0" showErrorMessage="0" allowBlank="1" errorTitle="输入不符合模板要求" error="请从下拉列表中选择" promptTitle="填写提示" prompt="请选择一个标准选项" type="list">
      <formula1>"未开始,进行中,已交付,不适用,阻塞"</formula1>
    </dataValidation>
    <dataValidation sqref="H20:H29" showDropDown="0" showInputMessage="0" showErrorMessage="0" allowBlank="1" errorTitle="输入不符合模板要求" error="请从下拉列表中选择" promptTitle="填写提示" prompt="请选择一个标准选项" type="list">
      <formula1>"每周,每月,每季度,规则变化时,按需"</formula1>
    </dataValidation>
  </dataValidations>
  <printOptions horizontalCentered="1"/>
  <pageMargins left="0.75" right="0.75" top="1" bottom="1" header="0.5" footer="0.5"/>
  <pageSetup orientation="landscape" fitToHeight="0" fitToWidth="1"/>
  <headerFooter>
    <oddHeader>&amp;C&amp;9 &amp;K777777詹老师出品｜联系我 +V：13136092523</oddHeader>
    <oddFooter>&amp;L两周业务流程 AI 改造冲刺表&amp;R第 &amp;P 页 / 共 &amp;N 页</oddFooter>
    <evenHeader/>
    <evenFooter/>
    <firstHeader/>
    <firstFooter/>
  </headerFooter>
</worksheet>
</file>

<file path=xl/worksheets/sheet8.xml><?xml version="1.0" encoding="utf-8"?>
<worksheet xmlns="http://schemas.openxmlformats.org/spreadsheetml/2006/main">
  <sheetPr>
    <tabColor rgb="00F2CF32"/>
    <outlinePr summaryBelow="1" summaryRight="1"/>
    <pageSetUpPr fitToPage="1"/>
  </sheetPr>
  <dimension ref="A1:H28"/>
  <sheetViews>
    <sheetView showGridLines="0" zoomScale="8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26" customWidth="1" min="2" max="2"/>
    <col width="34" customWidth="1" min="3" max="3"/>
    <col width="26" customWidth="1" min="4" max="4"/>
    <col width="24" customWidth="1" min="5" max="5"/>
    <col width="24" customWidth="1" min="6" max="6"/>
    <col width="22" customWidth="1" min="7" max="7"/>
    <col width="28" customWidth="1" min="8" max="8"/>
  </cols>
  <sheetData>
    <row r="1" ht="32" customHeight="1">
      <c r="A1" s="1" t="inlineStr">
        <is>
          <t>07｜完整示例：合同预审流程</t>
        </is>
      </c>
    </row>
    <row r="2" ht="28" customHeight="1">
      <c r="A2" s="2" t="inlineStr">
        <is>
          <t>示例边界：AI只做完整性检查、字段抽取与常见风险预审，不自动批准合同　｜　詹老师出品｜联系我 +V：13136092523</t>
        </is>
      </c>
    </row>
    <row r="3"/>
    <row r="4">
      <c r="A4" s="6" t="inlineStr">
        <is>
          <t>1. 试点定义</t>
        </is>
      </c>
    </row>
    <row r="5" ht="34" customHeight="1">
      <c r="A5" s="4" t="inlineStr">
        <is>
          <t>业务结果</t>
        </is>
      </c>
      <c r="C5" s="33" t="inlineStr">
        <is>
          <t>把合同预审周期从240分钟降至120分钟以内</t>
        </is>
      </c>
    </row>
    <row r="6" ht="34" customHeight="1">
      <c r="A6" s="4" t="inlineStr">
        <is>
          <t>流程边界</t>
        </is>
      </c>
      <c r="C6" s="33" t="inlineStr">
        <is>
          <t>从销售提交合同，到法务给出第一轮预审意见</t>
        </is>
      </c>
    </row>
    <row r="7" ht="34" customHeight="1">
      <c r="A7" s="4" t="inlineStr">
        <is>
          <t>明确不做</t>
        </is>
      </c>
      <c r="C7" s="33" t="inlineStr">
        <is>
          <t>不自动批准；不处理重大并购/投融资等特殊合同</t>
        </is>
      </c>
    </row>
    <row r="8" ht="34" customHeight="1">
      <c r="A8" s="4" t="inlineStr">
        <is>
          <t>Pod成员</t>
        </is>
      </c>
      <c r="C8" s="33" t="inlineStr">
        <is>
          <t>AI构建者1人、法务业务专家1人、流程负责人1人</t>
        </is>
      </c>
    </row>
    <row r="9"/>
    <row r="10">
      <c r="A10" s="6" t="inlineStr">
        <is>
          <t>2. 真实断点</t>
        </is>
      </c>
    </row>
    <row r="11" ht="34" customHeight="1">
      <c r="A11" s="4" t="inlineStr">
        <is>
          <t>断点1</t>
        </is>
      </c>
      <c r="C11" s="33" t="inlineStr">
        <is>
          <t>附件缺失导致退回；提交后才发现</t>
        </is>
      </c>
    </row>
    <row r="12" ht="34" customHeight="1">
      <c r="A12" s="4" t="inlineStr">
        <is>
          <t>断点2</t>
        </is>
      </c>
      <c r="C12" s="33" t="inlineStr">
        <is>
          <t>主体、金额、期限等字段反复人工抄录</t>
        </is>
      </c>
    </row>
    <row r="13" ht="34" customHeight="1">
      <c r="A13" s="4" t="inlineStr">
        <is>
          <t>断点3</t>
        </is>
      </c>
      <c r="C13" s="33" t="inlineStr">
        <is>
          <t>常见条款重复核对，高风险与低风险混在一起</t>
        </is>
      </c>
    </row>
    <row r="14" ht="34" customHeight="1">
      <c r="A14" s="4" t="inlineStr">
        <is>
          <t>断点4</t>
        </is>
      </c>
      <c r="C14" s="33" t="inlineStr">
        <is>
          <t>修订版与原版差异靠人工逐段追踪</t>
        </is>
      </c>
    </row>
    <row r="15"/>
    <row r="16">
      <c r="A16" s="6" t="inlineStr">
        <is>
          <t>3. AI目标流程</t>
        </is>
      </c>
    </row>
    <row r="17" ht="34" customHeight="1">
      <c r="A17" s="4" t="inlineStr">
        <is>
          <t>节点1</t>
        </is>
      </c>
      <c r="C17" s="33" t="inlineStr">
        <is>
          <t>提交前规则检查必填项和附件</t>
        </is>
      </c>
    </row>
    <row r="18" ht="34" customHeight="1">
      <c r="A18" s="4" t="inlineStr">
        <is>
          <t>节点2</t>
        </is>
      </c>
      <c r="C18" s="33" t="inlineStr">
        <is>
          <t>AI抽取字段；低置信度字段人工确认</t>
        </is>
      </c>
    </row>
    <row r="19" ht="34" customHeight="1">
      <c r="A19" s="4" t="inlineStr">
        <is>
          <t>节点3</t>
        </is>
      </c>
      <c r="C19" s="33" t="inlineStr">
        <is>
          <t>AI生成风险清单；红色风险法务确认</t>
        </is>
      </c>
    </row>
    <row r="20" ht="34" customHeight="1">
      <c r="A20" s="4" t="inlineStr">
        <is>
          <t>节点4</t>
        </is>
      </c>
      <c r="C20" s="33" t="inlineStr">
        <is>
          <t>AI比对修订差异；法务做最终判断</t>
        </is>
      </c>
    </row>
    <row r="21"/>
    <row r="22">
      <c r="A22" s="6" t="inlineStr">
        <is>
          <t>4. 验收与治理</t>
        </is>
      </c>
    </row>
    <row r="23" ht="34" customHeight="1">
      <c r="A23" s="4" t="inlineStr">
        <is>
          <t>测试</t>
        </is>
      </c>
      <c r="C23" s="33" t="inlineStr">
        <is>
          <t>正常、边界、异常、对抗样本共20份，通过率≥90%</t>
        </is>
      </c>
    </row>
    <row r="24" ht="34" customHeight="1">
      <c r="A24" s="4" t="inlineStr">
        <is>
          <t>权限</t>
        </is>
      </c>
      <c r="C24" s="33" t="inlineStr">
        <is>
          <t>合同与规则库只读；OA只能写入“预审完成”状态</t>
        </is>
      </c>
    </row>
    <row r="25" ht="34" customHeight="1">
      <c r="A25" s="4" t="inlineStr">
        <is>
          <t>退出</t>
        </is>
      </c>
      <c r="C25" s="33" t="inlineStr">
        <is>
          <t>无法识别、规则冲突、重大非标条款立即转人工</t>
        </is>
      </c>
    </row>
    <row r="26" ht="34" customHeight="1">
      <c r="A26" s="4" t="inlineStr">
        <is>
          <t>上线门</t>
        </is>
      </c>
      <c r="C26" s="33" t="inlineStr">
        <is>
          <t>高风险问题清零；6类资产齐全；业务Owner签字</t>
        </is>
      </c>
    </row>
    <row r="27"/>
    <row r="28">
      <c r="A28" s="25" t="inlineStr">
        <is>
          <t>一句话复盘：真正交付的不是一个“合同AI”，而是一段有输入、有规则、有责任边界、能回放的合同预审流程能力。</t>
        </is>
      </c>
    </row>
  </sheetData>
  <mergeCells count="39">
    <mergeCell ref="C25:H25"/>
    <mergeCell ref="C26:H26"/>
    <mergeCell ref="A24:B24"/>
    <mergeCell ref="A11:B11"/>
    <mergeCell ref="A1:H1"/>
    <mergeCell ref="C12:H12"/>
    <mergeCell ref="A6:B6"/>
    <mergeCell ref="C11:H11"/>
    <mergeCell ref="A7:B7"/>
    <mergeCell ref="A25:B25"/>
    <mergeCell ref="A16:H16"/>
    <mergeCell ref="C23:H23"/>
    <mergeCell ref="C8:H8"/>
    <mergeCell ref="C17:H17"/>
    <mergeCell ref="A18:B18"/>
    <mergeCell ref="C7:H7"/>
    <mergeCell ref="A12:B12"/>
    <mergeCell ref="A26:B26"/>
    <mergeCell ref="C19:H19"/>
    <mergeCell ref="C13:H13"/>
    <mergeCell ref="A2:H2"/>
    <mergeCell ref="A5:B5"/>
    <mergeCell ref="A14:B14"/>
    <mergeCell ref="C18:H18"/>
    <mergeCell ref="A17:B17"/>
    <mergeCell ref="A23:B23"/>
    <mergeCell ref="A8:B8"/>
    <mergeCell ref="A22:H22"/>
    <mergeCell ref="A4:H4"/>
    <mergeCell ref="C6:H6"/>
    <mergeCell ref="A20:B20"/>
    <mergeCell ref="C24:H24"/>
    <mergeCell ref="C14:H14"/>
    <mergeCell ref="C5:H5"/>
    <mergeCell ref="A19:B19"/>
    <mergeCell ref="A10:H10"/>
    <mergeCell ref="A28:H28"/>
    <mergeCell ref="A13:B13"/>
    <mergeCell ref="C20:H20"/>
  </mergeCells>
  <printOptions horizontalCentered="1"/>
  <pageMargins left="0.75" right="0.75" top="1" bottom="1" header="0.5" footer="0.5"/>
  <pageSetup orientation="landscape" fitToHeight="0" fitToWidth="1"/>
  <headerFooter>
    <oddHeader>&amp;C&amp;9 &amp;K777777詹老师出品｜联系我 +V：13136092523</oddHeader>
    <oddFooter>&amp;L两周业务流程 AI 改造冲刺表&amp;R第 &amp;P 页 / 共 &amp;N 页</oddFooter>
    <evenHeader/>
    <evenFooter/>
    <firstHeader/>
    <firstFooter/>
  </headerFooter>
</worksheet>
</file>

<file path=xl/worksheets/sheet9.xml><?xml version="1.0" encoding="utf-8"?>
<worksheet xmlns="http://schemas.openxmlformats.org/spreadsheetml/2006/main">
  <sheetPr>
    <tabColor rgb="00F2CF32"/>
    <outlinePr summaryBelow="1" summaryRight="1"/>
    <pageSetUpPr fitToPage="1"/>
  </sheetPr>
  <dimension ref="A1:E18"/>
  <sheetViews>
    <sheetView showGridLines="0" zoomScale="8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30" customWidth="1" min="2" max="2"/>
    <col width="48" customWidth="1" min="3" max="3"/>
    <col width="54" customWidth="1" min="4" max="4"/>
    <col width="30" customWidth="1" min="5" max="5"/>
  </cols>
  <sheetData>
    <row r="1" ht="32" customHeight="1">
      <c r="A1" s="1" t="inlineStr">
        <is>
          <t>08｜詹老师原创方法说明</t>
        </is>
      </c>
    </row>
    <row r="2" ht="28" customHeight="1">
      <c r="A2" s="2" t="inlineStr">
        <is>
          <t>方法框架与表格结构由詹老师基于长期 AI 产品、流程管理与企业咨询实践原创设计　｜　詹老师出品｜联系我 +V：13136092523</t>
        </is>
      </c>
    </row>
    <row r="3"/>
    <row r="4"/>
    <row r="5" ht="34" customHeight="1">
      <c r="A5" s="7" t="inlineStr">
        <is>
          <t>原创方法模块</t>
        </is>
      </c>
      <c r="B5" s="7" t="inlineStr">
        <is>
          <t>核心判断</t>
        </is>
      </c>
      <c r="C5" s="7" t="inlineStr">
        <is>
          <t>在模板中的用法</t>
        </is>
      </c>
      <c r="D5" s="7" t="inlineStr">
        <is>
          <t>使用者要做出的决定</t>
        </is>
      </c>
      <c r="E5" s="7" t="inlineStr">
        <is>
          <t>输出结果</t>
        </is>
      </c>
    </row>
    <row r="6" ht="62" customHeight="1">
      <c r="A6" s="8" t="inlineStr">
        <is>
          <t>三人最小 Pod</t>
        </is>
      </c>
      <c r="B6" s="8" t="inlineStr">
        <is>
          <t>构建、业务、流程三种能力必须同时在场</t>
        </is>
      </c>
      <c r="C6" s="8" t="inlineStr">
        <is>
          <t>AI构建者+业务专家+流程负责人</t>
        </is>
      </c>
      <c r="D6" s="8" t="inlineStr">
        <is>
          <t>谁负责业务结果、谁负责能力、谁负责流程边界</t>
        </is>
      </c>
      <c r="E6" s="8" t="inlineStr">
        <is>
          <t>清晰的责任组合</t>
        </is>
      </c>
    </row>
    <row r="7" ht="62" customHeight="1">
      <c r="A7" s="11" t="inlineStr">
        <is>
          <t>十天六道验收门</t>
        </is>
      </c>
      <c r="B7" s="11" t="inlineStr">
        <is>
          <t>每天都要交付证据，不能等到最后演示</t>
        </is>
      </c>
      <c r="C7" s="11" t="inlineStr">
        <is>
          <t>跟岗、选择、设计、搭建、验证、交付</t>
        </is>
      </c>
      <c r="D7" s="11" t="inlineStr">
        <is>
          <t>当天是否具备进入下一阶段的条件</t>
        </is>
      </c>
      <c r="E7" s="11" t="inlineStr">
        <is>
          <t>十天可控节奏</t>
        </is>
      </c>
    </row>
    <row r="8" ht="62" customHeight="1">
      <c r="A8" s="8" t="inlineStr">
        <is>
          <t>双图流程发现</t>
        </is>
      </c>
      <c r="B8" s="8" t="inlineStr">
        <is>
          <t>标准流程与真实路径的差距才是改造机会</t>
        </is>
      </c>
      <c r="C8" s="8" t="inlineStr">
        <is>
          <t>制度/系统路径与跟岗/日志路径叠加</t>
        </is>
      </c>
      <c r="D8" s="8" t="inlineStr">
        <is>
          <t>哪些动作应删除、自动化或保留人工</t>
        </is>
      </c>
      <c r="E8" s="8" t="inlineStr">
        <is>
          <t>有证据的流程断点</t>
        </is>
      </c>
    </row>
    <row r="9" ht="62" customHeight="1">
      <c r="A9" s="11" t="inlineStr">
        <is>
          <t>五维场景筛选</t>
        </is>
      </c>
      <c r="B9" s="11" t="inlineStr">
        <is>
          <t>高价值不等于适合两周试点</t>
        </is>
      </c>
      <c r="C9" s="11" t="inlineStr">
        <is>
          <t>价值、频次、数据、风险、可行性综合评分</t>
        </is>
      </c>
      <c r="D9" s="11" t="inlineStr">
        <is>
          <t>先打穿哪一条流程</t>
        </is>
      </c>
      <c r="E9" s="11" t="inlineStr">
        <is>
          <t>优先试点清单</t>
        </is>
      </c>
    </row>
    <row r="10" ht="62" customHeight="1">
      <c r="A10" s="8" t="inlineStr">
        <is>
          <t>四类执行分工</t>
        </is>
      </c>
      <c r="B10" s="8" t="inlineStr">
        <is>
          <t>AI不是所有节点的默认执行者</t>
        </is>
      </c>
      <c r="C10" s="8" t="inlineStr">
        <is>
          <t>人、AI、规则、系统分别承担合适动作</t>
        </is>
      </c>
      <c r="D10" s="8" t="inlineStr">
        <is>
          <t>谁执行、谁确认、谁兜底</t>
        </is>
      </c>
      <c r="E10" s="8" t="inlineStr">
        <is>
          <t>AI目标业务流程</t>
        </is>
      </c>
    </row>
    <row r="11" ht="62" customHeight="1">
      <c r="A11" s="11" t="inlineStr">
        <is>
          <t>六问治理边界</t>
        </is>
      </c>
      <c r="B11" s="11" t="inlineStr">
        <is>
          <t>控制行动身份与后果，比控制措辞更重要</t>
        </is>
      </c>
      <c r="C11" s="11" t="inlineStr">
        <is>
          <t>谁发起、读什么、写什么、何时确认、如何退出、能否回放</t>
        </is>
      </c>
      <c r="D11" s="11" t="inlineStr">
        <is>
          <t>哪些动作可以自动，哪些必须人工</t>
        </is>
      </c>
      <c r="E11" s="11" t="inlineStr">
        <is>
          <t>可控运行边界</t>
        </is>
      </c>
    </row>
    <row r="12" ht="62" customHeight="1">
      <c r="A12" s="8" t="inlineStr">
        <is>
          <t>四类验证样本</t>
        </is>
      </c>
      <c r="B12" s="8" t="inlineStr">
        <is>
          <t>漂亮样本通过不代表真实可用</t>
        </is>
      </c>
      <c r="C12" s="8" t="inlineStr">
        <is>
          <t>正常、边界、异常、对抗四类测试</t>
        </is>
      </c>
      <c r="D12" s="8" t="inlineStr">
        <is>
          <t>是否具备泛化、失效保护与上线条件</t>
        </is>
      </c>
      <c r="E12" s="8" t="inlineStr">
        <is>
          <t>可复核测试证据</t>
        </is>
      </c>
    </row>
    <row r="13" ht="62" customHeight="1">
      <c r="A13" s="11" t="inlineStr">
        <is>
          <t>三类能力沉淀</t>
        </is>
      </c>
      <c r="B13" s="11" t="inlineStr">
        <is>
          <t>试点只有被接管，才会变成组织能力</t>
        </is>
      </c>
      <c r="C13" s="11" t="inlineStr">
        <is>
          <t>流程资产、运行资产、责任资产同步交付</t>
        </is>
      </c>
      <c r="D13" s="11" t="inlineStr">
        <is>
          <t>谁维护、何时更新、失败如何接管</t>
        </is>
      </c>
      <c r="E13" s="11" t="inlineStr">
        <is>
          <t>可持续流程能力</t>
        </is>
      </c>
    </row>
    <row r="14"/>
    <row r="15"/>
    <row r="16">
      <c r="A16" s="34" t="inlineStr">
        <is>
          <t>版权声明：本模板由詹老师原创整理与方法设计。未经许可，不得删除署名、联系方式后对外销售或作为自有模板发布。</t>
        </is>
      </c>
    </row>
    <row r="17"/>
    <row r="18">
      <c r="A18" s="35" t="inlineStr">
        <is>
          <t>使用边界：适合验证明确、低风险、数据可获得的流程片段；不适合让 AI 直接替代高风险审批、法律责任判断或不可逆经营决策。</t>
        </is>
      </c>
    </row>
  </sheetData>
  <autoFilter ref="A5:E5"/>
  <mergeCells count="4">
    <mergeCell ref="A2:E2"/>
    <mergeCell ref="A16:E16"/>
    <mergeCell ref="A1:E1"/>
    <mergeCell ref="A18:E18"/>
  </mergeCells>
  <printOptions horizontalCentered="1"/>
  <pageMargins left="0.75" right="0.75" top="1" bottom="1" header="0.5" footer="0.5"/>
  <pageSetup orientation="landscape" fitToHeight="0" fitToWidth="1"/>
  <headerFooter>
    <oddHeader>&amp;C&amp;9 &amp;K777777詹老师出品｜联系我 +V：13136092523</oddHeader>
    <oddFooter>&amp;L两周业务流程 AI 改造冲刺表&amp;R第 &amp;P 页 / 共 &amp;N 页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詹老师</dc:creator>
  <dc:title xmlns:dc="http://purl.org/dc/elements/1.1/">两周业务流程AI改造冲刺表</dc:title>
  <dc:description xmlns:dc="http://purl.org/dc/elements/1.1/">詹老师原创整理与方法设计：两周业务流程 AI 改造冲刺执行模板</dc:description>
  <dcterms:created xmlns:dcterms="http://purl.org/dc/terms/" xmlns:xsi="http://www.w3.org/2001/XMLSchema-instance" xsi:type="dcterms:W3CDTF">2026-07-12T01:38:27Z</dcterms:created>
  <dcterms:modified xmlns:dcterms="http://purl.org/dc/terms/" xmlns:xsi="http://www.w3.org/2001/XMLSchema-instance" xsi:type="dcterms:W3CDTF">2026-07-12T01:38:28Z</dcterms:modified>
</cp:coreProperties>
</file>